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026"/>
  <workbookPr defaultThemeVersion="124226"/>
  <mc:AlternateContent xmlns:mc="http://schemas.openxmlformats.org/markup-compatibility/2006">
    <mc:Choice Requires="x15">
      <x15ac:absPath xmlns:x15ac="http://schemas.microsoft.com/office/spreadsheetml/2010/11/ac" url="D:\Евраз прайс\Новый ЕВРАЗ\16_08_2022\"/>
    </mc:Choice>
  </mc:AlternateContent>
  <xr:revisionPtr revIDLastSave="0" documentId="13_ncr:1_{FE41D890-EBB6-4CDE-8FA6-E2B40E11A9EF}" xr6:coauthVersionLast="45" xr6:coauthVersionMax="45" xr10:uidLastSave="{00000000-0000-0000-0000-000000000000}"/>
  <bookViews>
    <workbookView xWindow="-108" yWindow="-108" windowWidth="23256" windowHeight="12576" tabRatio="835" xr2:uid="{00000000-000D-0000-FFFF-FFFF00000000}"/>
  </bookViews>
  <sheets>
    <sheet name="СТОЛЫ" sheetId="1" r:id="rId1"/>
    <sheet name="БРИФИНГИ" sheetId="2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Артикулы!$E$1:$E$1260</definedName>
    <definedName name="_xlnm._FilterDatabase" localSheetId="0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0" hidden="1">СТОЛЫ!$J$1:$J$74</definedName>
  </definedNames>
  <calcPr calcId="191029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38" i="17" l="1"/>
  <c r="B39" i="17"/>
  <c r="B40" i="17"/>
  <c r="B32" i="17"/>
  <c r="B33" i="17"/>
  <c r="B34" i="17"/>
  <c r="B26" i="17"/>
  <c r="B27" i="17"/>
  <c r="B28" i="17"/>
  <c r="B20" i="17"/>
  <c r="B21" i="17"/>
  <c r="B22" i="17"/>
  <c r="B17" i="17"/>
  <c r="B1260" i="17"/>
  <c r="B706" i="17" l="1"/>
  <c r="B1087" i="17"/>
  <c r="B1088" i="17"/>
  <c r="B1089" i="17"/>
  <c r="B1090" i="17"/>
  <c r="B1091" i="17"/>
  <c r="B1092" i="17"/>
  <c r="B1093" i="17"/>
  <c r="B1094" i="17"/>
  <c r="B1095" i="17"/>
  <c r="B1096" i="17"/>
  <c r="B1097" i="17"/>
  <c r="B1098" i="17"/>
  <c r="B1099" i="17"/>
  <c r="B1100" i="17"/>
  <c r="B1101" i="17"/>
  <c r="B130" i="17" l="1"/>
  <c r="B129" i="17"/>
  <c r="B128" i="17"/>
  <c r="B4" i="17" l="1"/>
  <c r="B5" i="17"/>
  <c r="B6" i="17"/>
  <c r="B7" i="17"/>
  <c r="B8" i="17"/>
  <c r="B9" i="17"/>
  <c r="B10" i="17"/>
  <c r="B11" i="17"/>
  <c r="B12" i="17"/>
  <c r="B13" i="17"/>
  <c r="B14" i="17"/>
  <c r="B15" i="17"/>
  <c r="B16" i="17"/>
  <c r="B18" i="17"/>
  <c r="B19" i="17"/>
  <c r="B23" i="17"/>
  <c r="B24" i="17"/>
  <c r="B25" i="17"/>
  <c r="B29" i="17"/>
  <c r="B30" i="17"/>
  <c r="B31" i="17"/>
  <c r="B35" i="17"/>
  <c r="B36" i="17"/>
  <c r="B37" i="17"/>
  <c r="B41" i="17"/>
  <c r="B42" i="17"/>
  <c r="B43" i="17"/>
  <c r="B44" i="17"/>
  <c r="B45" i="17"/>
  <c r="B46" i="17"/>
  <c r="B47" i="17"/>
  <c r="B48" i="17"/>
  <c r="B49" i="17"/>
  <c r="B50" i="17"/>
  <c r="B51" i="17"/>
  <c r="B52" i="17"/>
  <c r="B53" i="17"/>
  <c r="B54" i="17"/>
  <c r="B55" i="17"/>
  <c r="B56" i="17"/>
  <c r="B57" i="17"/>
  <c r="B58" i="17"/>
  <c r="B59" i="17"/>
  <c r="B60" i="17"/>
  <c r="B61" i="17"/>
  <c r="B62" i="17"/>
  <c r="B63" i="17"/>
  <c r="B64" i="17"/>
  <c r="B65" i="17"/>
  <c r="B66" i="17"/>
  <c r="B67" i="17"/>
  <c r="B68" i="17"/>
  <c r="B69" i="17"/>
  <c r="B70" i="17"/>
  <c r="B71" i="17"/>
  <c r="B72" i="17"/>
  <c r="B73" i="17"/>
  <c r="B74" i="17"/>
  <c r="B75" i="17"/>
  <c r="B76" i="17"/>
  <c r="B77" i="17"/>
  <c r="B78" i="17"/>
  <c r="B79" i="17"/>
  <c r="B80" i="17"/>
  <c r="B81" i="17"/>
  <c r="B82" i="17"/>
  <c r="B83" i="17"/>
  <c r="B84" i="17"/>
  <c r="B85" i="17"/>
  <c r="B86" i="17"/>
  <c r="B87" i="17"/>
  <c r="B88" i="17"/>
  <c r="B89" i="17"/>
  <c r="B90" i="17"/>
  <c r="B91" i="17"/>
  <c r="B92" i="17"/>
  <c r="B93" i="17"/>
  <c r="B94" i="17"/>
  <c r="B95" i="17"/>
  <c r="B96" i="17"/>
  <c r="B97" i="17"/>
  <c r="B98" i="17"/>
  <c r="B99" i="17"/>
  <c r="B100" i="17"/>
  <c r="B101" i="17"/>
  <c r="B102" i="17"/>
  <c r="B103" i="17"/>
  <c r="B104" i="17"/>
  <c r="B105" i="17"/>
  <c r="B106" i="17"/>
  <c r="B107" i="17"/>
  <c r="B108" i="17"/>
  <c r="B109" i="17"/>
  <c r="B110" i="17"/>
  <c r="B111" i="17"/>
  <c r="B112" i="17"/>
  <c r="B113" i="17"/>
  <c r="B114" i="17"/>
  <c r="B115" i="17"/>
  <c r="B116" i="17"/>
  <c r="B117" i="17"/>
  <c r="B118" i="17"/>
  <c r="B119" i="17"/>
  <c r="B120" i="17"/>
  <c r="B121" i="17"/>
  <c r="B122" i="17"/>
  <c r="B123" i="17"/>
  <c r="B124" i="17"/>
  <c r="B125" i="17"/>
  <c r="B126" i="17"/>
  <c r="B127" i="17"/>
  <c r="B131" i="17"/>
  <c r="B132" i="17"/>
  <c r="B133" i="17"/>
  <c r="B134" i="17"/>
  <c r="B135" i="17"/>
  <c r="B136" i="17"/>
  <c r="B137" i="17"/>
  <c r="B138" i="17"/>
  <c r="B139" i="17"/>
  <c r="B140" i="17"/>
  <c r="B141" i="17"/>
  <c r="B142" i="17"/>
  <c r="B3" i="17"/>
  <c r="B697" i="17"/>
  <c r="B1124" i="17" l="1"/>
  <c r="B1125" i="17"/>
  <c r="B1126" i="17"/>
  <c r="B1127" i="17"/>
  <c r="B1128" i="17"/>
  <c r="B1129" i="17"/>
  <c r="B1130" i="17"/>
  <c r="B1131" i="17"/>
  <c r="B1132" i="17"/>
  <c r="B1133" i="17"/>
  <c r="B1134" i="17"/>
  <c r="B1135" i="17"/>
  <c r="B1136" i="17"/>
  <c r="B1137" i="17"/>
  <c r="B1138" i="17"/>
  <c r="B1139" i="17"/>
  <c r="B1140" i="17"/>
  <c r="B1141" i="17"/>
  <c r="B1142" i="17"/>
  <c r="B1143" i="17"/>
  <c r="B1144" i="17"/>
  <c r="B1145" i="17"/>
  <c r="B1146" i="17"/>
  <c r="B1147" i="17"/>
  <c r="B1148" i="17"/>
  <c r="B1149" i="17"/>
  <c r="B1150" i="17"/>
  <c r="A1" i="17" l="1"/>
  <c r="B1" i="17"/>
  <c r="B143" i="17"/>
  <c r="B144" i="17"/>
  <c r="B145" i="17"/>
  <c r="B146" i="17"/>
  <c r="B147" i="17"/>
  <c r="B148" i="17"/>
  <c r="B149" i="17"/>
  <c r="B150" i="17"/>
  <c r="B151" i="17"/>
  <c r="B152" i="17"/>
  <c r="B153" i="17"/>
  <c r="B154" i="17"/>
  <c r="B155" i="17"/>
  <c r="B156" i="17"/>
  <c r="B157" i="17"/>
  <c r="B158" i="17"/>
  <c r="B159" i="17"/>
  <c r="B160" i="17"/>
  <c r="B161" i="17"/>
  <c r="B162" i="17"/>
  <c r="B163" i="17"/>
  <c r="B164" i="17"/>
  <c r="B165" i="17"/>
  <c r="B166" i="17"/>
  <c r="B167" i="17"/>
  <c r="B168" i="17"/>
  <c r="B169" i="17"/>
  <c r="B170" i="17"/>
  <c r="B171" i="17"/>
  <c r="B172" i="17"/>
  <c r="B173" i="17"/>
  <c r="B174" i="17"/>
  <c r="B175" i="17"/>
  <c r="B176" i="17"/>
  <c r="B177" i="17"/>
  <c r="B178" i="17"/>
  <c r="B179" i="17"/>
  <c r="B180" i="17"/>
  <c r="B181" i="17"/>
  <c r="B182" i="17"/>
  <c r="B183" i="17"/>
  <c r="B184" i="17"/>
  <c r="B185" i="17"/>
  <c r="B186" i="17"/>
  <c r="B187" i="17"/>
  <c r="B188" i="17"/>
  <c r="B189" i="17"/>
  <c r="B190" i="17"/>
  <c r="B191" i="17"/>
  <c r="B192" i="17"/>
  <c r="B193" i="17"/>
  <c r="B194" i="17"/>
  <c r="B195" i="17"/>
  <c r="B196" i="17"/>
  <c r="B197" i="17"/>
  <c r="B198" i="17"/>
  <c r="B199" i="17"/>
  <c r="B200" i="17"/>
  <c r="B201" i="17"/>
  <c r="B202" i="17"/>
  <c r="B203" i="17"/>
  <c r="B204" i="17"/>
  <c r="B205" i="17"/>
  <c r="B206" i="17"/>
  <c r="B207" i="17"/>
  <c r="B208" i="17"/>
  <c r="B209" i="17"/>
  <c r="B210" i="17"/>
  <c r="B211" i="17"/>
  <c r="B212" i="17"/>
  <c r="B213" i="17"/>
  <c r="B214" i="17"/>
  <c r="B215" i="17"/>
  <c r="B216" i="17"/>
  <c r="B217" i="17"/>
  <c r="B218" i="17"/>
  <c r="B219" i="17"/>
  <c r="B220" i="17"/>
  <c r="B221" i="17"/>
  <c r="B222" i="17"/>
  <c r="B223" i="17"/>
  <c r="B224" i="17"/>
  <c r="B225" i="17"/>
  <c r="B226" i="17"/>
  <c r="B227" i="17"/>
  <c r="B228" i="17"/>
  <c r="B229" i="17"/>
  <c r="B230" i="17"/>
  <c r="B231" i="17"/>
  <c r="B232" i="17"/>
  <c r="B233" i="17"/>
  <c r="B234" i="17"/>
  <c r="B235" i="17"/>
  <c r="B236" i="17"/>
  <c r="B237" i="17"/>
  <c r="B238" i="17"/>
  <c r="B239" i="17"/>
  <c r="B240" i="17"/>
  <c r="B241" i="17"/>
  <c r="B242" i="17"/>
  <c r="B243" i="17"/>
  <c r="B244" i="17"/>
  <c r="B245" i="17"/>
  <c r="B246" i="17"/>
  <c r="B247" i="17"/>
  <c r="B248" i="17"/>
  <c r="B249" i="17"/>
  <c r="B250" i="17"/>
  <c r="B251" i="17"/>
  <c r="B252" i="17"/>
  <c r="B253" i="17"/>
  <c r="B254" i="17"/>
  <c r="B255" i="17"/>
  <c r="B256" i="17"/>
  <c r="B257" i="17"/>
  <c r="B258" i="17"/>
  <c r="B259" i="17"/>
  <c r="B260" i="17"/>
  <c r="B261" i="17"/>
  <c r="B262" i="17"/>
  <c r="B263" i="17"/>
  <c r="B264" i="17"/>
  <c r="B265" i="17"/>
  <c r="B266" i="17"/>
  <c r="B267" i="17"/>
  <c r="B268" i="17"/>
  <c r="B269" i="17"/>
  <c r="B270" i="17"/>
  <c r="B271" i="17"/>
  <c r="B272" i="17"/>
  <c r="B273" i="17"/>
  <c r="B274" i="17"/>
  <c r="B275" i="17"/>
  <c r="B276" i="17"/>
  <c r="B277" i="17"/>
  <c r="B278" i="17"/>
  <c r="B279" i="17"/>
  <c r="B280" i="17"/>
  <c r="B281" i="17"/>
  <c r="B282" i="17"/>
  <c r="B283" i="17"/>
  <c r="B284" i="17"/>
  <c r="B285" i="17"/>
  <c r="B286" i="17"/>
  <c r="B287" i="17"/>
  <c r="B288" i="17"/>
  <c r="B289" i="17"/>
  <c r="B290" i="17"/>
  <c r="B291" i="17"/>
  <c r="B292" i="17"/>
  <c r="B293" i="17"/>
  <c r="B294" i="17"/>
  <c r="B295" i="17"/>
  <c r="B296" i="17"/>
  <c r="B297" i="17"/>
  <c r="B298" i="17"/>
  <c r="B299" i="17"/>
  <c r="B300" i="17"/>
  <c r="B301" i="17"/>
  <c r="B302" i="17"/>
  <c r="B303" i="17"/>
  <c r="B304" i="17"/>
  <c r="B305" i="17"/>
  <c r="B306" i="17"/>
  <c r="B307" i="17"/>
  <c r="B308" i="17"/>
  <c r="B309" i="17"/>
  <c r="B310" i="17"/>
  <c r="B311" i="17"/>
  <c r="B312" i="17"/>
  <c r="B313" i="17"/>
  <c r="B314" i="17"/>
  <c r="B315" i="17"/>
  <c r="B316" i="17"/>
  <c r="B317" i="17"/>
  <c r="B318" i="17"/>
  <c r="B319" i="17"/>
  <c r="B320" i="17"/>
  <c r="B321" i="17"/>
  <c r="B322" i="17"/>
  <c r="B323" i="17"/>
  <c r="B324" i="17"/>
  <c r="B325" i="17"/>
  <c r="B326" i="17"/>
  <c r="B327" i="17"/>
  <c r="B328" i="17"/>
  <c r="B329" i="17"/>
  <c r="B330" i="17"/>
  <c r="B331" i="17"/>
  <c r="B332" i="17"/>
  <c r="B333" i="17"/>
  <c r="B334" i="17"/>
  <c r="B335" i="17"/>
  <c r="B336" i="17"/>
  <c r="B337" i="17"/>
  <c r="B338" i="17"/>
  <c r="B339" i="17"/>
  <c r="B340" i="17"/>
  <c r="B341" i="17"/>
  <c r="B342" i="17"/>
  <c r="B343" i="17"/>
  <c r="B344" i="17"/>
  <c r="B345" i="17"/>
  <c r="B346" i="17"/>
  <c r="B347" i="17"/>
  <c r="B348" i="17"/>
  <c r="B349" i="17"/>
  <c r="B350" i="17"/>
  <c r="B351" i="17"/>
  <c r="B352" i="17"/>
  <c r="B353" i="17"/>
  <c r="B354" i="17"/>
  <c r="B355" i="17"/>
  <c r="B356" i="17"/>
  <c r="B357" i="17"/>
  <c r="B358" i="17"/>
  <c r="B359" i="17"/>
  <c r="B360" i="17"/>
  <c r="B361" i="17"/>
  <c r="B362" i="17"/>
  <c r="B363" i="17"/>
  <c r="B364" i="17"/>
  <c r="B365" i="17"/>
  <c r="B366" i="17"/>
  <c r="B367" i="17"/>
  <c r="B368" i="17"/>
  <c r="B369" i="17"/>
  <c r="B370" i="17"/>
  <c r="B371" i="17"/>
  <c r="B372" i="17"/>
  <c r="B373" i="17"/>
  <c r="B374" i="17"/>
  <c r="B375" i="17"/>
  <c r="B376" i="17"/>
  <c r="B377" i="17"/>
  <c r="B378" i="17"/>
  <c r="B379" i="17"/>
  <c r="B380" i="17"/>
  <c r="B381" i="17"/>
  <c r="B382" i="17"/>
  <c r="B383" i="17"/>
  <c r="B384" i="17"/>
  <c r="B385" i="17"/>
  <c r="B386" i="17"/>
  <c r="B387" i="17"/>
  <c r="B388" i="17"/>
  <c r="B389" i="17"/>
  <c r="B390" i="17"/>
  <c r="B391" i="17"/>
  <c r="B392" i="17"/>
  <c r="B393" i="17"/>
  <c r="B394" i="17"/>
  <c r="B395" i="17"/>
  <c r="B396" i="17"/>
  <c r="B397" i="17"/>
  <c r="B398" i="17"/>
  <c r="B399" i="17"/>
  <c r="B400" i="17"/>
  <c r="B401" i="17"/>
  <c r="B402" i="17"/>
  <c r="B403" i="17"/>
  <c r="B404" i="17"/>
  <c r="B405" i="17"/>
  <c r="B406" i="17"/>
  <c r="B407" i="17"/>
  <c r="B408" i="17"/>
  <c r="B409" i="17"/>
  <c r="B410" i="17"/>
  <c r="B411" i="17"/>
  <c r="B412" i="17"/>
  <c r="B413" i="17"/>
  <c r="B414" i="17"/>
  <c r="B415" i="17"/>
  <c r="B416" i="17"/>
  <c r="B417" i="17"/>
  <c r="B418" i="17"/>
  <c r="B419" i="17"/>
  <c r="B420" i="17"/>
  <c r="B421" i="17"/>
  <c r="B422" i="17"/>
  <c r="B423" i="17"/>
  <c r="B424" i="17"/>
  <c r="B425" i="17"/>
  <c r="B426" i="17"/>
  <c r="B427" i="17"/>
  <c r="B428" i="17"/>
  <c r="B429" i="17"/>
  <c r="B430" i="17"/>
  <c r="B431" i="17"/>
  <c r="B432" i="17"/>
  <c r="B433" i="17"/>
  <c r="B434" i="17"/>
  <c r="B435" i="17"/>
  <c r="B436" i="17"/>
  <c r="B437" i="17"/>
  <c r="B438" i="17"/>
  <c r="B439" i="17"/>
  <c r="B440" i="17"/>
  <c r="B441" i="17"/>
  <c r="B442" i="17"/>
  <c r="B443" i="17"/>
  <c r="B444" i="17"/>
  <c r="B445" i="17"/>
  <c r="B446" i="17"/>
  <c r="B447" i="17"/>
  <c r="B448" i="17"/>
  <c r="B449" i="17"/>
  <c r="B450" i="17"/>
  <c r="B451" i="17"/>
  <c r="B452" i="17"/>
  <c r="B453" i="17"/>
  <c r="B454" i="17"/>
  <c r="B455" i="17"/>
  <c r="B456" i="17"/>
  <c r="B457" i="17"/>
  <c r="B458" i="17"/>
  <c r="B459" i="17"/>
  <c r="B460" i="17"/>
  <c r="B461" i="17"/>
  <c r="B462" i="17"/>
  <c r="B463" i="17"/>
  <c r="B464" i="17"/>
  <c r="B465" i="17"/>
  <c r="B466" i="17"/>
  <c r="B467" i="17"/>
  <c r="B468" i="17"/>
  <c r="B469" i="17"/>
  <c r="B470" i="17"/>
  <c r="B471" i="17"/>
  <c r="B472" i="17"/>
  <c r="B473" i="17"/>
  <c r="B474" i="17"/>
  <c r="B475" i="17"/>
  <c r="B476" i="17"/>
  <c r="B477" i="17"/>
  <c r="B478" i="17"/>
  <c r="B479" i="17"/>
  <c r="B480" i="17"/>
  <c r="B481" i="17"/>
  <c r="B482" i="17"/>
  <c r="B483" i="17"/>
  <c r="B484" i="17"/>
  <c r="B485" i="17"/>
  <c r="B486" i="17"/>
  <c r="B487" i="17"/>
  <c r="B488" i="17"/>
  <c r="B489" i="17"/>
  <c r="B490" i="17"/>
  <c r="B491" i="17"/>
  <c r="B492" i="17"/>
  <c r="B493" i="17"/>
  <c r="B494" i="17"/>
  <c r="B495" i="17"/>
  <c r="B496" i="17"/>
  <c r="B497" i="17"/>
  <c r="B498" i="17"/>
  <c r="B499" i="17"/>
  <c r="B500" i="17"/>
  <c r="B501" i="17"/>
  <c r="B502" i="17"/>
  <c r="B503" i="17"/>
  <c r="B504" i="17"/>
  <c r="B505" i="17"/>
  <c r="B506" i="17"/>
  <c r="B507" i="17"/>
  <c r="B508" i="17"/>
  <c r="B509" i="17"/>
  <c r="B510" i="17"/>
  <c r="B511" i="17"/>
  <c r="B512" i="17"/>
  <c r="B513" i="17"/>
  <c r="B514" i="17"/>
  <c r="B515" i="17"/>
  <c r="B516" i="17"/>
  <c r="B517" i="17"/>
  <c r="B518" i="17"/>
  <c r="B519" i="17"/>
  <c r="B520" i="17"/>
  <c r="B521" i="17"/>
  <c r="B522" i="17"/>
  <c r="B523" i="17"/>
  <c r="B524" i="17"/>
  <c r="B525" i="17"/>
  <c r="B526" i="17"/>
  <c r="B527" i="17"/>
  <c r="B528" i="17"/>
  <c r="B529" i="17"/>
  <c r="B530" i="17"/>
  <c r="B531" i="17"/>
  <c r="B532" i="17"/>
  <c r="B533" i="17"/>
  <c r="B534" i="17"/>
  <c r="B535" i="17"/>
  <c r="B536" i="17"/>
  <c r="B537" i="17"/>
  <c r="B538" i="17"/>
  <c r="B539" i="17"/>
  <c r="B540" i="17"/>
  <c r="B541" i="17"/>
  <c r="B542" i="17"/>
  <c r="B543" i="17"/>
  <c r="B544" i="17"/>
  <c r="B545" i="17"/>
  <c r="B546" i="17"/>
  <c r="B547" i="17"/>
  <c r="B548" i="17"/>
  <c r="B549" i="17"/>
  <c r="B550" i="17"/>
  <c r="B551" i="17"/>
  <c r="B552" i="17"/>
  <c r="B553" i="17"/>
  <c r="B554" i="17"/>
  <c r="B555" i="17"/>
  <c r="B556" i="17"/>
  <c r="B557" i="17"/>
  <c r="B558" i="17"/>
  <c r="B559" i="17"/>
  <c r="B560" i="17"/>
  <c r="B561" i="17"/>
  <c r="B562" i="17"/>
  <c r="B563" i="17"/>
  <c r="B564" i="17"/>
  <c r="B565" i="17"/>
  <c r="B566" i="17"/>
  <c r="B567" i="17"/>
  <c r="B568" i="17"/>
  <c r="B569" i="17"/>
  <c r="B570" i="17"/>
  <c r="B571" i="17"/>
  <c r="B572" i="17"/>
  <c r="B573" i="17"/>
  <c r="B574" i="17"/>
  <c r="B575" i="17"/>
  <c r="B576" i="17"/>
  <c r="B577" i="17"/>
  <c r="B578" i="17"/>
  <c r="B579" i="17"/>
  <c r="B580" i="17"/>
  <c r="B581" i="17"/>
  <c r="B582" i="17"/>
  <c r="B583" i="17"/>
  <c r="B584" i="17"/>
  <c r="B585" i="17"/>
  <c r="B586" i="17"/>
  <c r="B587" i="17"/>
  <c r="B588" i="17"/>
  <c r="B589" i="17"/>
  <c r="B590" i="17"/>
  <c r="B591" i="17"/>
  <c r="B592" i="17"/>
  <c r="B593" i="17"/>
  <c r="B594" i="17"/>
  <c r="B595" i="17"/>
  <c r="B596" i="17"/>
  <c r="B597" i="17"/>
  <c r="B598" i="17"/>
  <c r="B599" i="17"/>
  <c r="B600" i="17"/>
  <c r="B601" i="17"/>
  <c r="B602" i="17"/>
  <c r="B603" i="17"/>
  <c r="B604" i="17"/>
  <c r="B605" i="17"/>
  <c r="B606" i="17"/>
  <c r="B607" i="17"/>
  <c r="B608" i="17"/>
  <c r="B609" i="17"/>
  <c r="B610" i="17"/>
  <c r="B611" i="17"/>
  <c r="B612" i="17"/>
  <c r="B613" i="17"/>
  <c r="B614" i="17"/>
  <c r="B615" i="17"/>
  <c r="B616" i="17"/>
  <c r="B617" i="17"/>
  <c r="B618" i="17"/>
  <c r="B619" i="17"/>
  <c r="B620" i="17"/>
  <c r="B621" i="17"/>
  <c r="B622" i="17"/>
  <c r="B623" i="17"/>
  <c r="B624" i="17"/>
  <c r="B625" i="17"/>
  <c r="B626" i="17"/>
  <c r="B627" i="17"/>
  <c r="B628" i="17"/>
  <c r="B629" i="17"/>
  <c r="B630" i="17"/>
  <c r="B631" i="17"/>
  <c r="B632" i="17"/>
  <c r="B633" i="17"/>
  <c r="B634" i="17"/>
  <c r="B635" i="17"/>
  <c r="B636" i="17"/>
  <c r="B637" i="17"/>
  <c r="B638" i="17"/>
  <c r="B639" i="17"/>
  <c r="B640" i="17"/>
  <c r="B641" i="17"/>
  <c r="B642" i="17"/>
  <c r="B643" i="17"/>
  <c r="B644" i="17"/>
  <c r="B645" i="17"/>
  <c r="B646" i="17"/>
  <c r="B647" i="17"/>
  <c r="B648" i="17"/>
  <c r="B649" i="17"/>
  <c r="B650" i="17"/>
  <c r="B651" i="17"/>
  <c r="B652" i="17"/>
  <c r="B653" i="17"/>
  <c r="B654" i="17"/>
  <c r="B655" i="17"/>
  <c r="B656" i="17"/>
  <c r="B657" i="17"/>
  <c r="B658" i="17"/>
  <c r="B659" i="17"/>
  <c r="B660" i="17"/>
  <c r="B661" i="17"/>
  <c r="B662" i="17"/>
  <c r="B663" i="17"/>
  <c r="B664" i="17"/>
  <c r="B665" i="17"/>
  <c r="B666" i="17"/>
  <c r="B667" i="17"/>
  <c r="B668" i="17"/>
  <c r="B669" i="17"/>
  <c r="B670" i="17"/>
  <c r="B671" i="17"/>
  <c r="B672" i="17"/>
  <c r="B673" i="17"/>
  <c r="B674" i="17"/>
  <c r="B675" i="17"/>
  <c r="B676" i="17"/>
  <c r="B677" i="17"/>
  <c r="B678" i="17"/>
  <c r="B679" i="17"/>
  <c r="B680" i="17"/>
  <c r="B681" i="17"/>
  <c r="B682" i="17"/>
  <c r="B683" i="17"/>
  <c r="B684" i="17"/>
  <c r="B685" i="17"/>
  <c r="B686" i="17"/>
  <c r="B687" i="17"/>
  <c r="B688" i="17"/>
  <c r="B689" i="17"/>
  <c r="B690" i="17"/>
  <c r="B691" i="17"/>
  <c r="B692" i="17"/>
  <c r="B693" i="17"/>
  <c r="B694" i="17"/>
  <c r="B695" i="17"/>
  <c r="B696" i="17"/>
  <c r="B698" i="17"/>
  <c r="B699" i="17"/>
  <c r="B700" i="17"/>
  <c r="B701" i="17"/>
  <c r="B702" i="17"/>
  <c r="B703" i="17"/>
  <c r="B704" i="17"/>
  <c r="B705" i="17"/>
  <c r="B707" i="17"/>
  <c r="B708" i="17"/>
  <c r="B709" i="17"/>
  <c r="B710" i="17"/>
  <c r="B711" i="17"/>
  <c r="B712" i="17"/>
  <c r="B713" i="17"/>
  <c r="B714" i="17"/>
  <c r="B715" i="17"/>
  <c r="B716" i="17"/>
  <c r="B717" i="17"/>
  <c r="B718" i="17"/>
  <c r="B719" i="17"/>
  <c r="B720" i="17"/>
  <c r="B721" i="17"/>
  <c r="B722" i="17"/>
  <c r="B723" i="17"/>
  <c r="B724" i="17"/>
  <c r="B725" i="17"/>
  <c r="B726" i="17"/>
  <c r="B727" i="17"/>
  <c r="B728" i="17"/>
  <c r="B729" i="17"/>
  <c r="B730" i="17"/>
  <c r="B731" i="17"/>
  <c r="B732" i="17"/>
  <c r="B733" i="17"/>
  <c r="B734" i="17"/>
  <c r="B735" i="17"/>
  <c r="B736" i="17"/>
  <c r="B737" i="17"/>
  <c r="B738" i="17"/>
  <c r="B739" i="17"/>
  <c r="B740" i="17"/>
  <c r="B741" i="17"/>
  <c r="B742" i="17"/>
  <c r="B743" i="17"/>
  <c r="B744" i="17"/>
  <c r="B745" i="17"/>
  <c r="B746" i="17"/>
  <c r="B747" i="17"/>
  <c r="B748" i="17"/>
  <c r="B749" i="17"/>
  <c r="B750" i="17"/>
  <c r="B751" i="17"/>
  <c r="B752" i="17"/>
  <c r="B753" i="17"/>
  <c r="B754" i="17"/>
  <c r="B755" i="17"/>
  <c r="B756" i="17"/>
  <c r="B757" i="17"/>
  <c r="B758" i="17"/>
  <c r="B759" i="17"/>
  <c r="B760" i="17"/>
  <c r="B761" i="17"/>
  <c r="B762" i="17"/>
  <c r="B763" i="17"/>
  <c r="B764" i="17"/>
  <c r="B765" i="17"/>
  <c r="B766" i="17"/>
  <c r="B767" i="17"/>
  <c r="B768" i="17"/>
  <c r="B769" i="17"/>
  <c r="B770" i="17"/>
  <c r="B771" i="17"/>
  <c r="B772" i="17"/>
  <c r="B773" i="17"/>
  <c r="B774" i="17"/>
  <c r="B775" i="17"/>
  <c r="B776" i="17"/>
  <c r="B777" i="17"/>
  <c r="B778" i="17"/>
  <c r="B779" i="17"/>
  <c r="B780" i="17"/>
  <c r="B781" i="17"/>
  <c r="B782" i="17"/>
  <c r="B783" i="17"/>
  <c r="B784" i="17"/>
  <c r="B785" i="17"/>
  <c r="B786" i="17"/>
  <c r="B787" i="17"/>
  <c r="B788" i="17"/>
  <c r="B789" i="17"/>
  <c r="B790" i="17"/>
  <c r="B791" i="17"/>
  <c r="B792" i="17"/>
  <c r="B793" i="17"/>
  <c r="B794" i="17"/>
  <c r="B795" i="17"/>
  <c r="B796" i="17"/>
  <c r="B797" i="17"/>
  <c r="B798" i="17"/>
  <c r="B799" i="17"/>
  <c r="B800" i="17"/>
  <c r="B801" i="17"/>
  <c r="B802" i="17"/>
  <c r="B803" i="17"/>
  <c r="B804" i="17"/>
  <c r="B805" i="17"/>
  <c r="B806" i="17"/>
  <c r="B807" i="17"/>
  <c r="B808" i="17"/>
  <c r="B809" i="17"/>
  <c r="B810" i="17"/>
  <c r="B811" i="17"/>
  <c r="B812" i="17"/>
  <c r="B813" i="17"/>
  <c r="B814" i="17"/>
  <c r="B815" i="17"/>
  <c r="B816" i="17"/>
  <c r="B817" i="17"/>
  <c r="B818" i="17"/>
  <c r="B819" i="17"/>
  <c r="B820" i="17"/>
  <c r="B821" i="17"/>
  <c r="B822" i="17"/>
  <c r="B823" i="17"/>
  <c r="B824" i="17"/>
  <c r="B825" i="17"/>
  <c r="B826" i="17"/>
  <c r="B827" i="17"/>
  <c r="B828" i="17"/>
  <c r="B829" i="17"/>
  <c r="B830" i="17"/>
  <c r="B831" i="17"/>
  <c r="B832" i="17"/>
  <c r="B833" i="17"/>
  <c r="B834" i="17"/>
  <c r="B835" i="17"/>
  <c r="B836" i="17"/>
  <c r="B837" i="17"/>
  <c r="B838" i="17"/>
  <c r="B839" i="17"/>
  <c r="B840" i="17"/>
  <c r="B841" i="17"/>
  <c r="B842" i="17"/>
  <c r="B843" i="17"/>
  <c r="B844" i="17"/>
  <c r="B845" i="17"/>
  <c r="B846" i="17"/>
  <c r="B847" i="17"/>
  <c r="B848" i="17"/>
  <c r="B849" i="17"/>
  <c r="B850" i="17"/>
  <c r="B851" i="17"/>
  <c r="B852" i="17"/>
  <c r="B853" i="17"/>
  <c r="B854" i="17"/>
  <c r="B855" i="17"/>
  <c r="B856" i="17"/>
  <c r="B857" i="17"/>
  <c r="B858" i="17"/>
  <c r="B859" i="17"/>
  <c r="B860" i="17"/>
  <c r="B861" i="17"/>
  <c r="B862" i="17"/>
  <c r="B863" i="17"/>
  <c r="B864" i="17"/>
  <c r="B865" i="17"/>
  <c r="B866" i="17"/>
  <c r="B867" i="17"/>
  <c r="B868" i="17"/>
  <c r="B869" i="17"/>
  <c r="B870" i="17"/>
  <c r="B871" i="17"/>
  <c r="B872" i="17"/>
  <c r="B873" i="17"/>
  <c r="B874" i="17"/>
  <c r="B875" i="17"/>
  <c r="B876" i="17"/>
  <c r="B877" i="17"/>
  <c r="B878" i="17"/>
  <c r="B879" i="17"/>
  <c r="B880" i="17"/>
  <c r="B881" i="17"/>
  <c r="B882" i="17"/>
  <c r="B883" i="17"/>
  <c r="B884" i="17"/>
  <c r="B885" i="17"/>
  <c r="B886" i="17"/>
  <c r="B887" i="17"/>
  <c r="B888" i="17"/>
  <c r="B889" i="17"/>
  <c r="B890" i="17"/>
  <c r="B891" i="17"/>
  <c r="B892" i="17"/>
  <c r="B893" i="17"/>
  <c r="B894" i="17"/>
  <c r="B895" i="17"/>
  <c r="B896" i="17"/>
  <c r="B897" i="17"/>
  <c r="B898" i="17"/>
  <c r="B899" i="17"/>
  <c r="B900" i="17"/>
  <c r="B901" i="17"/>
  <c r="B902" i="17"/>
  <c r="B903" i="17"/>
  <c r="B904" i="17"/>
  <c r="B905" i="17"/>
  <c r="B906" i="17"/>
  <c r="B907" i="17"/>
  <c r="B908" i="17"/>
  <c r="B909" i="17"/>
  <c r="B910" i="17"/>
  <c r="B911" i="17"/>
  <c r="B912" i="17"/>
  <c r="B913" i="17"/>
  <c r="B914" i="17"/>
  <c r="B915" i="17"/>
  <c r="B916" i="17"/>
  <c r="B917" i="17"/>
  <c r="B918" i="17"/>
  <c r="B919" i="17"/>
  <c r="B920" i="17"/>
  <c r="B921" i="17"/>
  <c r="B922" i="17"/>
  <c r="B923" i="17"/>
  <c r="B924" i="17"/>
  <c r="B925" i="17"/>
  <c r="B926" i="17"/>
  <c r="B927" i="17"/>
  <c r="B928" i="17"/>
  <c r="B929" i="17"/>
  <c r="B930" i="17"/>
  <c r="B931" i="17"/>
  <c r="B932" i="17"/>
  <c r="B933" i="17"/>
  <c r="B934" i="17"/>
  <c r="B935" i="17"/>
  <c r="B936" i="17"/>
  <c r="B937" i="17"/>
  <c r="B938" i="17"/>
  <c r="B939" i="17"/>
  <c r="B940" i="17"/>
  <c r="B941" i="17"/>
  <c r="B942" i="17"/>
  <c r="B943" i="17"/>
  <c r="B944" i="17"/>
  <c r="B945" i="17"/>
  <c r="B946" i="17"/>
  <c r="B947" i="17"/>
  <c r="B948" i="17"/>
  <c r="B949" i="17"/>
  <c r="B950" i="17"/>
  <c r="B951" i="17"/>
  <c r="B952" i="17"/>
  <c r="B953" i="17"/>
  <c r="B954" i="17"/>
  <c r="B955" i="17"/>
  <c r="B956" i="17"/>
  <c r="B957" i="17"/>
  <c r="B958" i="17"/>
  <c r="B959" i="17"/>
  <c r="B960" i="17"/>
  <c r="B961" i="17"/>
  <c r="B962" i="17"/>
  <c r="B963" i="17"/>
  <c r="B964" i="17"/>
  <c r="B965" i="17"/>
  <c r="B966" i="17"/>
  <c r="B967" i="17"/>
  <c r="B968" i="17"/>
  <c r="B969" i="17"/>
  <c r="B970" i="17"/>
  <c r="B971" i="17"/>
  <c r="B972" i="17"/>
  <c r="B973" i="17"/>
  <c r="B974" i="17"/>
  <c r="B975" i="17"/>
  <c r="B976" i="17"/>
  <c r="B977" i="17"/>
  <c r="B978" i="17"/>
  <c r="B979" i="17"/>
  <c r="B980" i="17"/>
  <c r="B981" i="17"/>
  <c r="B982" i="17"/>
  <c r="B983" i="17"/>
  <c r="B984" i="17"/>
  <c r="B985" i="17"/>
  <c r="B986" i="17"/>
  <c r="B987" i="17"/>
  <c r="B988" i="17"/>
  <c r="B989" i="17"/>
  <c r="B990" i="17"/>
  <c r="B991" i="17"/>
  <c r="B992" i="17"/>
  <c r="B993" i="17"/>
  <c r="B994" i="17"/>
  <c r="B995" i="17"/>
  <c r="B996" i="17"/>
  <c r="B997" i="17"/>
  <c r="B998" i="17"/>
  <c r="B999" i="17"/>
  <c r="B1000" i="17"/>
  <c r="B1001" i="17"/>
  <c r="B1002" i="17"/>
  <c r="B1003" i="17"/>
  <c r="B1004" i="17"/>
  <c r="B1005" i="17"/>
  <c r="B1006" i="17"/>
  <c r="B1007" i="17"/>
  <c r="B1008" i="17"/>
  <c r="B1009" i="17"/>
  <c r="B1010" i="17"/>
  <c r="B1011" i="17"/>
  <c r="B1012" i="17"/>
  <c r="B1013" i="17"/>
  <c r="B1014" i="17"/>
  <c r="B1015" i="17"/>
  <c r="B1016" i="17"/>
  <c r="B1017" i="17"/>
  <c r="B1018" i="17"/>
  <c r="B1019" i="17"/>
  <c r="B1020" i="17"/>
  <c r="B1021" i="17"/>
  <c r="B1022" i="17"/>
  <c r="B1023" i="17"/>
  <c r="B1024" i="17"/>
  <c r="B1025" i="17"/>
  <c r="B1026" i="17"/>
  <c r="B1027" i="17"/>
  <c r="B1028" i="17"/>
  <c r="B1029" i="17"/>
  <c r="B1030" i="17"/>
  <c r="B1031" i="17"/>
  <c r="B1032" i="17"/>
  <c r="B1033" i="17"/>
  <c r="B1034" i="17"/>
  <c r="B1035" i="17"/>
  <c r="B1036" i="17"/>
  <c r="B1037" i="17"/>
  <c r="B1038" i="17"/>
  <c r="B1039" i="17"/>
  <c r="B1040" i="17"/>
  <c r="B1041" i="17"/>
  <c r="B1042" i="17"/>
  <c r="B1043" i="17"/>
  <c r="B1044" i="17"/>
  <c r="B1045" i="17"/>
  <c r="B1046" i="17"/>
  <c r="B1047" i="17"/>
  <c r="B1048" i="17"/>
  <c r="B1049" i="17"/>
  <c r="B1050" i="17"/>
  <c r="B1051" i="17"/>
  <c r="B1052" i="17"/>
  <c r="B1053" i="17"/>
  <c r="B1054" i="17"/>
  <c r="B1055" i="17"/>
  <c r="B1056" i="17"/>
  <c r="B1057" i="17"/>
  <c r="B1058" i="17"/>
  <c r="B1059" i="17"/>
  <c r="B1060" i="17"/>
  <c r="B1061" i="17"/>
  <c r="B1062" i="17"/>
  <c r="B1063" i="17"/>
  <c r="B1064" i="17"/>
  <c r="B1065" i="17"/>
  <c r="B1066" i="17"/>
  <c r="B1067" i="17"/>
  <c r="B1068" i="17"/>
  <c r="B1069" i="17"/>
  <c r="B1070" i="17"/>
  <c r="B1071" i="17"/>
  <c r="B1072" i="17"/>
  <c r="B1073" i="17"/>
  <c r="B1074" i="17"/>
  <c r="B1075" i="17"/>
  <c r="B1076" i="17"/>
  <c r="B1077" i="17"/>
  <c r="B1078" i="17"/>
  <c r="B1079" i="17"/>
  <c r="B1080" i="17"/>
  <c r="B1081" i="17"/>
  <c r="B1082" i="17"/>
  <c r="B1083" i="17"/>
  <c r="B1084" i="17"/>
  <c r="B1085" i="17"/>
  <c r="B1086" i="17"/>
  <c r="B1102" i="17"/>
  <c r="B1103" i="17"/>
  <c r="B1104" i="17"/>
  <c r="B1105" i="17"/>
  <c r="B1106" i="17"/>
  <c r="B1107" i="17"/>
  <c r="B1108" i="17"/>
  <c r="B1109" i="17"/>
  <c r="B1110" i="17"/>
  <c r="B1111" i="17"/>
  <c r="B1112" i="17"/>
  <c r="B1113" i="17"/>
  <c r="B1114" i="17"/>
  <c r="B1115" i="17"/>
  <c r="B1116" i="17"/>
  <c r="B1117" i="17"/>
  <c r="B1118" i="17"/>
  <c r="B1119" i="17"/>
  <c r="B1120" i="17"/>
  <c r="B1121" i="17"/>
  <c r="B1122" i="17"/>
  <c r="B1123" i="17"/>
  <c r="B1151" i="17"/>
  <c r="B1152" i="17"/>
  <c r="B1153" i="17"/>
  <c r="B1154" i="17"/>
  <c r="B1155" i="17"/>
  <c r="B1156" i="17"/>
  <c r="B1157" i="17"/>
  <c r="B1158" i="17"/>
  <c r="B1159" i="17"/>
  <c r="B1160" i="17"/>
  <c r="B1161" i="17"/>
  <c r="B1162" i="17"/>
  <c r="B1163" i="17"/>
  <c r="B1164" i="17"/>
  <c r="B1165" i="17"/>
  <c r="B1166" i="17"/>
  <c r="B1167" i="17"/>
  <c r="B1168" i="17"/>
  <c r="B1169" i="17"/>
  <c r="B1170" i="17"/>
  <c r="B1171" i="17"/>
  <c r="B1172" i="17"/>
  <c r="B1173" i="17"/>
  <c r="B1174" i="17"/>
  <c r="B1175" i="17"/>
  <c r="B1176" i="17"/>
  <c r="B1177" i="17"/>
  <c r="B1178" i="17"/>
  <c r="B1179" i="17"/>
  <c r="B1180" i="17"/>
  <c r="B1181" i="17"/>
  <c r="B1182" i="17"/>
  <c r="B1183" i="17"/>
  <c r="B1184" i="17"/>
  <c r="B1185" i="17"/>
  <c r="B1186" i="17"/>
  <c r="B1187" i="17"/>
  <c r="B1188" i="17"/>
  <c r="B1189" i="17"/>
  <c r="B1190" i="17"/>
  <c r="B1191" i="17"/>
  <c r="B1192" i="17"/>
  <c r="B1193" i="17"/>
  <c r="B1194" i="17"/>
  <c r="B1195" i="17"/>
  <c r="B1196" i="17"/>
  <c r="B1197" i="17"/>
  <c r="B1198" i="17"/>
  <c r="B1199" i="17"/>
  <c r="B1200" i="17"/>
  <c r="B1201" i="17"/>
  <c r="B1202" i="17"/>
  <c r="B1203" i="17"/>
  <c r="B1204" i="17"/>
  <c r="B1205" i="17"/>
  <c r="B1206" i="17"/>
  <c r="B1207" i="17"/>
  <c r="B1208" i="17"/>
  <c r="B1209" i="17"/>
  <c r="B1210" i="17"/>
  <c r="B1211" i="17"/>
  <c r="B1212" i="17"/>
  <c r="B1213" i="17"/>
  <c r="B1214" i="17"/>
  <c r="B1215" i="17"/>
  <c r="B1216" i="17"/>
  <c r="B1217" i="17"/>
  <c r="B1218" i="17"/>
  <c r="B1219" i="17"/>
  <c r="B1220" i="17"/>
  <c r="B1221" i="17"/>
  <c r="B1222" i="17"/>
  <c r="B1223" i="17"/>
  <c r="B1224" i="17"/>
  <c r="B1225" i="17"/>
  <c r="B1226" i="17"/>
  <c r="B1227" i="17"/>
  <c r="B1228" i="17"/>
  <c r="B1229" i="17"/>
  <c r="B1230" i="17"/>
  <c r="B1231" i="17"/>
  <c r="B1232" i="17"/>
  <c r="B1233" i="17"/>
  <c r="B1234" i="17"/>
  <c r="B1235" i="17"/>
  <c r="B1236" i="17"/>
  <c r="B1237" i="17"/>
  <c r="B1238" i="17"/>
  <c r="B1239" i="17"/>
  <c r="B1240" i="17"/>
  <c r="B1241" i="17"/>
  <c r="B1242" i="17"/>
  <c r="B1243" i="17"/>
  <c r="B1244" i="17"/>
  <c r="B1245" i="17"/>
  <c r="B1246" i="17"/>
  <c r="B1247" i="17"/>
  <c r="B1248" i="17"/>
  <c r="B1249" i="17"/>
  <c r="B1250" i="17"/>
  <c r="B1251" i="17"/>
  <c r="B1252" i="17"/>
  <c r="B1253" i="17"/>
  <c r="B1254" i="17"/>
  <c r="B1255" i="17"/>
  <c r="B1256" i="17"/>
  <c r="B1257" i="17"/>
  <c r="B1258" i="17"/>
  <c r="B1259" i="17"/>
  <c r="B1265" i="17"/>
  <c r="B1266" i="17"/>
  <c r="B1267" i="17"/>
  <c r="B1268" i="17"/>
  <c r="B1269" i="17"/>
  <c r="B1270" i="17"/>
  <c r="B1271" i="17"/>
  <c r="B1272" i="17"/>
  <c r="B1273" i="17"/>
  <c r="B1274" i="17"/>
  <c r="B1275" i="17"/>
  <c r="B1276" i="17"/>
  <c r="B1277" i="17"/>
  <c r="B1278" i="17"/>
  <c r="B1279" i="17"/>
  <c r="B1280" i="17"/>
  <c r="B1281" i="17"/>
  <c r="B1282" i="17"/>
  <c r="B1283" i="17"/>
  <c r="B1284" i="17"/>
  <c r="B1285" i="17"/>
  <c r="B1286" i="17"/>
  <c r="B1287" i="17"/>
  <c r="B1288" i="17"/>
  <c r="B1289" i="17"/>
  <c r="B1290" i="17"/>
  <c r="B1291" i="17"/>
  <c r="B1292" i="17"/>
  <c r="B1293" i="17"/>
  <c r="B1294" i="17"/>
  <c r="B1295" i="17"/>
  <c r="B1296" i="17"/>
  <c r="B1297" i="17"/>
  <c r="B1298" i="17"/>
  <c r="B1299" i="17"/>
  <c r="B1300" i="17"/>
  <c r="B1301" i="17"/>
  <c r="B1302" i="17"/>
  <c r="B1303" i="17"/>
  <c r="B1304" i="17"/>
  <c r="B1305" i="17"/>
  <c r="B1306" i="17"/>
  <c r="B1307" i="17"/>
  <c r="B1308" i="17"/>
  <c r="B1309" i="17"/>
  <c r="B1310" i="17"/>
  <c r="B1311" i="17"/>
  <c r="B1312" i="17"/>
  <c r="B1313" i="17"/>
  <c r="B1314" i="17"/>
  <c r="B1315" i="17"/>
  <c r="B1316" i="17"/>
  <c r="B1317" i="17"/>
  <c r="B1318" i="17"/>
  <c r="B1319" i="17"/>
  <c r="B1320" i="17"/>
  <c r="B1321" i="17"/>
  <c r="B1322" i="17"/>
  <c r="B1323" i="17"/>
  <c r="B1324" i="17"/>
  <c r="B1325" i="17"/>
  <c r="B1326" i="17"/>
  <c r="B1327" i="17"/>
  <c r="B1328" i="17"/>
  <c r="B1329" i="17"/>
  <c r="B1330" i="17"/>
  <c r="B1331" i="17"/>
  <c r="B1332" i="17"/>
  <c r="B1333" i="17"/>
  <c r="B1334" i="17"/>
  <c r="B1335" i="17"/>
  <c r="B1336" i="17"/>
  <c r="B1337" i="17"/>
  <c r="B1338" i="17"/>
  <c r="B1339" i="17"/>
  <c r="B1340" i="17"/>
  <c r="B1341" i="17"/>
  <c r="B1342" i="17"/>
  <c r="B1343" i="17"/>
  <c r="B1344" i="17"/>
  <c r="B1345" i="17"/>
  <c r="B1346" i="17"/>
  <c r="B1347" i="17"/>
  <c r="B1348" i="17"/>
  <c r="B1349" i="17"/>
  <c r="B1350" i="17"/>
  <c r="B1351" i="17"/>
  <c r="B1352" i="17"/>
  <c r="B1353" i="17"/>
  <c r="B1354" i="17"/>
  <c r="B1355" i="17"/>
  <c r="B1356" i="17"/>
  <c r="B1357" i="17"/>
  <c r="B1358" i="17"/>
  <c r="B1359" i="17"/>
  <c r="B1360" i="17"/>
  <c r="B1361" i="17"/>
  <c r="B1362" i="17"/>
  <c r="B1363" i="17"/>
  <c r="B1364" i="17"/>
  <c r="B1365" i="17"/>
  <c r="B1366" i="17"/>
  <c r="B1367" i="17"/>
  <c r="B1368" i="17"/>
  <c r="B1369" i="17"/>
  <c r="B1370" i="17"/>
  <c r="B1371" i="17"/>
  <c r="B1372" i="17"/>
  <c r="B1373" i="17"/>
  <c r="B1374" i="17"/>
  <c r="B1375" i="17"/>
  <c r="B1376" i="17"/>
  <c r="B1377" i="17"/>
  <c r="B1378" i="17"/>
  <c r="B1379" i="17"/>
  <c r="B1380" i="17"/>
  <c r="B1381" i="17"/>
  <c r="B1382" i="17"/>
  <c r="B1383" i="17"/>
  <c r="B1384" i="17"/>
  <c r="B1385" i="17"/>
  <c r="B1386" i="17"/>
  <c r="B1387" i="17"/>
  <c r="B1388" i="17"/>
  <c r="B1389" i="17"/>
  <c r="B1390" i="17"/>
  <c r="B1391" i="17"/>
  <c r="B1392" i="17"/>
  <c r="B1393" i="17"/>
  <c r="B1394" i="17"/>
  <c r="B1395" i="17"/>
  <c r="B1396" i="17"/>
  <c r="B1397" i="17"/>
  <c r="B1398" i="17"/>
  <c r="B1399" i="17"/>
  <c r="B1400" i="17"/>
  <c r="B1401" i="17"/>
  <c r="B1402" i="17"/>
  <c r="B1403" i="17"/>
  <c r="B1404" i="17"/>
  <c r="B1405" i="17"/>
  <c r="B1406" i="17"/>
  <c r="B1407" i="17"/>
  <c r="B1408" i="17"/>
  <c r="B1409" i="17"/>
  <c r="B1410" i="17"/>
  <c r="B1411" i="17"/>
  <c r="B1412" i="17"/>
  <c r="B1413" i="17"/>
  <c r="B1414" i="17"/>
  <c r="B1415" i="17"/>
  <c r="B1416" i="17"/>
  <c r="B1417" i="17"/>
  <c r="B1418" i="17"/>
  <c r="B1419" i="17"/>
  <c r="B1420" i="17"/>
  <c r="B1421" i="17"/>
  <c r="B1422" i="17"/>
  <c r="B1423" i="17"/>
  <c r="B1424" i="17"/>
  <c r="B1425" i="17"/>
  <c r="B1426" i="17"/>
  <c r="B1427" i="17"/>
  <c r="B1428" i="17"/>
  <c r="B1429" i="17"/>
  <c r="B1430" i="17"/>
  <c r="B1431" i="17"/>
  <c r="B1432" i="17"/>
  <c r="B1433" i="17"/>
  <c r="B1434" i="17"/>
  <c r="B1435" i="17"/>
  <c r="B1436" i="17"/>
  <c r="B1437" i="17"/>
  <c r="B1438" i="17"/>
  <c r="B1439" i="17"/>
  <c r="B1440" i="17"/>
  <c r="B1441" i="17"/>
  <c r="B1442" i="17"/>
  <c r="B1443" i="17"/>
  <c r="B1444" i="17"/>
  <c r="B1445" i="17"/>
  <c r="M14" i="18" l="1"/>
  <c r="K14" i="18"/>
  <c r="I14" i="18"/>
  <c r="I12" i="19"/>
  <c r="K12" i="19"/>
  <c r="M12" i="19"/>
  <c r="Z29" i="20"/>
  <c r="V29" i="20"/>
  <c r="V21" i="20"/>
  <c r="Z21" i="20"/>
  <c r="X29" i="20"/>
  <c r="I29" i="20"/>
  <c r="K29" i="20"/>
  <c r="M29" i="20"/>
  <c r="X21" i="20"/>
  <c r="U69" i="8"/>
  <c r="O69" i="8"/>
  <c r="I69" i="8"/>
  <c r="K69" i="8"/>
  <c r="M69" i="8"/>
  <c r="P20" i="14"/>
  <c r="W15" i="21"/>
  <c r="G20" i="14"/>
  <c r="Y40" i="21"/>
  <c r="W40" i="21"/>
  <c r="AA40" i="21"/>
  <c r="I72" i="18"/>
  <c r="K72" i="18"/>
  <c r="M72" i="18"/>
  <c r="V72" i="18"/>
  <c r="X72" i="18"/>
  <c r="Z72" i="18"/>
  <c r="Z52" i="18"/>
  <c r="I52" i="18"/>
  <c r="V52" i="18"/>
  <c r="K52" i="18"/>
  <c r="M52" i="18"/>
  <c r="X52" i="18"/>
  <c r="P58" i="21"/>
  <c r="K33" i="21"/>
  <c r="K8" i="21"/>
  <c r="I52" i="19"/>
  <c r="V85" i="20"/>
  <c r="V52" i="19"/>
  <c r="I42" i="18"/>
  <c r="I67" i="20"/>
  <c r="M22" i="19"/>
  <c r="M21" i="20"/>
  <c r="Z22" i="19"/>
  <c r="M42" i="18"/>
  <c r="X12" i="19"/>
  <c r="I32" i="19"/>
  <c r="Z12" i="19"/>
  <c r="K22" i="19"/>
  <c r="Y58" i="21"/>
  <c r="M33" i="21"/>
  <c r="M8" i="21"/>
  <c r="K52" i="19"/>
  <c r="X85" i="20"/>
  <c r="X52" i="19"/>
  <c r="K42" i="18"/>
  <c r="M67" i="20"/>
  <c r="I32" i="18"/>
  <c r="V12" i="19"/>
  <c r="K67" i="20"/>
  <c r="M32" i="18"/>
  <c r="Z39" i="20"/>
  <c r="I21" i="20"/>
  <c r="X22" i="19"/>
  <c r="G67" i="21"/>
  <c r="W33" i="21"/>
  <c r="W8" i="21"/>
  <c r="M52" i="19"/>
  <c r="Z85" i="20"/>
  <c r="Z52" i="19"/>
  <c r="K32" i="18"/>
  <c r="I33" i="21"/>
  <c r="P67" i="21"/>
  <c r="Y33" i="21"/>
  <c r="AA8" i="21"/>
  <c r="I60" i="19"/>
  <c r="I93" i="20"/>
  <c r="I62" i="18"/>
  <c r="V42" i="18"/>
  <c r="X77" i="20"/>
  <c r="Y67" i="21"/>
  <c r="AA33" i="21"/>
  <c r="Y8" i="21"/>
  <c r="K60" i="19"/>
  <c r="K93" i="20"/>
  <c r="K62" i="18"/>
  <c r="X42" i="18"/>
  <c r="M32" i="19"/>
  <c r="I22" i="18"/>
  <c r="I39" i="20"/>
  <c r="I13" i="20"/>
  <c r="I42" i="19"/>
  <c r="M39" i="20"/>
  <c r="Z14" i="18"/>
  <c r="I8" i="21"/>
  <c r="G74" i="21"/>
  <c r="I40" i="21"/>
  <c r="I15" i="21"/>
  <c r="M60" i="19"/>
  <c r="M93" i="20"/>
  <c r="M62" i="18"/>
  <c r="Z42" i="18"/>
  <c r="K32" i="19"/>
  <c r="K22" i="18"/>
  <c r="K39" i="20"/>
  <c r="K13" i="20"/>
  <c r="V62" i="18"/>
  <c r="M22" i="18"/>
  <c r="M13" i="20"/>
  <c r="Z13" i="20"/>
  <c r="Z103" i="20"/>
  <c r="P74" i="21"/>
  <c r="K40" i="21"/>
  <c r="K15" i="21"/>
  <c r="I19" i="5"/>
  <c r="V93" i="20"/>
  <c r="I77" i="20"/>
  <c r="I59" i="20"/>
  <c r="Z32" i="19"/>
  <c r="Y74" i="21"/>
  <c r="M40" i="21"/>
  <c r="M15" i="21"/>
  <c r="U19" i="5"/>
  <c r="X93" i="20"/>
  <c r="X62" i="18"/>
  <c r="V77" i="20"/>
  <c r="K42" i="19"/>
  <c r="I49" i="20"/>
  <c r="V39" i="20"/>
  <c r="V13" i="20"/>
  <c r="V14" i="18"/>
  <c r="M42" i="19"/>
  <c r="K49" i="20"/>
  <c r="X13" i="20"/>
  <c r="M49" i="20"/>
  <c r="M85" i="20"/>
  <c r="M103" i="20"/>
  <c r="G49" i="21"/>
  <c r="G24" i="21"/>
  <c r="AA19" i="5"/>
  <c r="Z93" i="20"/>
  <c r="Z62" i="18"/>
  <c r="M77" i="20"/>
  <c r="X39" i="20"/>
  <c r="X14" i="18"/>
  <c r="G58" i="21"/>
  <c r="K103" i="20"/>
  <c r="P49" i="21"/>
  <c r="P24" i="21"/>
  <c r="Y19" i="5"/>
  <c r="V103" i="20"/>
  <c r="I85" i="20"/>
  <c r="K77" i="20"/>
  <c r="V32" i="19"/>
  <c r="I22" i="19"/>
  <c r="K21" i="20"/>
  <c r="I103" i="20"/>
  <c r="Y49" i="21"/>
  <c r="Y24" i="21"/>
  <c r="W19" i="5"/>
  <c r="X103" i="20"/>
  <c r="K85" i="20"/>
  <c r="Z77" i="20"/>
  <c r="X32" i="19"/>
  <c r="V22" i="19"/>
  <c r="V59" i="20"/>
  <c r="T150" i="16"/>
  <c r="V150" i="16"/>
  <c r="Z150" i="16"/>
  <c r="AB150" i="16"/>
  <c r="V22" i="18"/>
  <c r="X22" i="18"/>
  <c r="X150" i="16"/>
  <c r="Z22" i="18"/>
  <c r="O135" i="16"/>
  <c r="Q123" i="16"/>
  <c r="AE99" i="16"/>
  <c r="G129" i="16"/>
  <c r="Y135" i="16"/>
  <c r="I129" i="16"/>
  <c r="O129" i="16"/>
  <c r="K117" i="16"/>
  <c r="K144" i="16"/>
  <c r="Y129" i="16"/>
  <c r="I123" i="16"/>
  <c r="K123" i="16"/>
  <c r="I135" i="16"/>
  <c r="Q135" i="16"/>
  <c r="AE135" i="16"/>
  <c r="Q129" i="16"/>
  <c r="G144" i="16"/>
  <c r="AE129" i="16"/>
  <c r="AG129" i="16"/>
  <c r="M123" i="16"/>
  <c r="W135" i="16"/>
  <c r="AG135" i="16"/>
  <c r="M117" i="16"/>
  <c r="G123" i="16"/>
  <c r="O144" i="16"/>
  <c r="K150" i="16"/>
  <c r="W129" i="16"/>
  <c r="O123" i="16"/>
  <c r="S144" i="16"/>
  <c r="G150" i="16"/>
  <c r="G135" i="16"/>
  <c r="K111" i="16"/>
  <c r="K105" i="16"/>
  <c r="K93" i="16"/>
  <c r="K70" i="16"/>
  <c r="M57" i="16"/>
  <c r="T86" i="16"/>
  <c r="Q57" i="16"/>
  <c r="S57" i="16"/>
  <c r="G111" i="16"/>
  <c r="M111" i="16"/>
  <c r="M105" i="16"/>
  <c r="M93" i="16"/>
  <c r="M70" i="16"/>
  <c r="O105" i="16"/>
  <c r="O93" i="16"/>
  <c r="G57" i="16"/>
  <c r="Q70" i="16"/>
  <c r="W79" i="16"/>
  <c r="W105" i="16"/>
  <c r="V86" i="16"/>
  <c r="AC111" i="16"/>
  <c r="G70" i="16"/>
  <c r="O111" i="16"/>
  <c r="O70" i="16"/>
  <c r="Q93" i="16"/>
  <c r="S93" i="16"/>
  <c r="K57" i="16"/>
  <c r="Y79" i="16"/>
  <c r="I99" i="16"/>
  <c r="K99" i="16"/>
  <c r="X86" i="16"/>
  <c r="AC105" i="16"/>
  <c r="G93" i="16"/>
  <c r="Q111" i="16"/>
  <c r="Q105" i="16"/>
  <c r="I57" i="16"/>
  <c r="U105" i="16"/>
  <c r="Y105" i="16"/>
  <c r="M99" i="16"/>
  <c r="G117" i="16"/>
  <c r="I93" i="16"/>
  <c r="S111" i="16"/>
  <c r="S105" i="16"/>
  <c r="U93" i="16"/>
  <c r="O57" i="16"/>
  <c r="AA111" i="16"/>
  <c r="Z86" i="16"/>
  <c r="I111" i="16"/>
  <c r="U111" i="16"/>
  <c r="AA105" i="16"/>
  <c r="O99" i="16"/>
  <c r="I117" i="16"/>
  <c r="W111" i="16"/>
  <c r="U57" i="16"/>
  <c r="I105" i="16"/>
  <c r="Y111" i="16"/>
  <c r="G105" i="16"/>
  <c r="I70" i="16"/>
  <c r="K50" i="16"/>
  <c r="G38" i="16"/>
  <c r="G24" i="16"/>
  <c r="I38" i="16"/>
  <c r="I24" i="16"/>
  <c r="K38" i="16"/>
  <c r="M24" i="16"/>
  <c r="O38" i="16"/>
  <c r="O24" i="16"/>
  <c r="Q38" i="16"/>
  <c r="U38" i="16"/>
  <c r="W24" i="16"/>
  <c r="G50" i="16"/>
  <c r="M50" i="16"/>
  <c r="S38" i="16"/>
  <c r="U24" i="16"/>
  <c r="Y38" i="16"/>
  <c r="AA24" i="16"/>
  <c r="O50" i="16"/>
  <c r="K24" i="16"/>
  <c r="K63" i="16"/>
  <c r="T63" i="16"/>
  <c r="X63" i="16"/>
  <c r="AC24" i="16"/>
  <c r="Q50" i="16"/>
  <c r="M38" i="16"/>
  <c r="X99" i="16"/>
  <c r="M63" i="16"/>
  <c r="Y24" i="16"/>
  <c r="I50" i="16"/>
  <c r="V99" i="16"/>
  <c r="Q24" i="16"/>
  <c r="S24" i="16"/>
  <c r="V63" i="16"/>
  <c r="Z63" i="16"/>
  <c r="W38" i="16"/>
  <c r="Y18" i="16"/>
  <c r="W18" i="16"/>
  <c r="M31" i="16"/>
  <c r="O31" i="16"/>
  <c r="AC31" i="16"/>
  <c r="AA31" i="16"/>
  <c r="G44" i="16"/>
  <c r="Q44" i="16"/>
  <c r="O44" i="16"/>
  <c r="K44" i="16"/>
  <c r="AC18" i="16"/>
  <c r="AA18" i="16"/>
  <c r="I44" i="16"/>
  <c r="M44" i="16"/>
  <c r="R270" i="7"/>
  <c r="Y140" i="1" l="1"/>
  <c r="Y146" i="1"/>
  <c r="Y10" i="11" l="1"/>
  <c r="AA124" i="3"/>
  <c r="AA263" i="7"/>
  <c r="I10" i="11"/>
  <c r="G26" i="11"/>
  <c r="P26" i="11"/>
  <c r="Y26" i="11"/>
  <c r="Q124" i="3"/>
  <c r="G10" i="15"/>
  <c r="S12" i="5"/>
  <c r="Q12" i="5"/>
  <c r="O12" i="5"/>
  <c r="W12" i="5"/>
  <c r="U12" i="5"/>
  <c r="M27" i="8"/>
  <c r="M76" i="8"/>
  <c r="M38" i="8"/>
  <c r="I38" i="8"/>
  <c r="U61" i="8"/>
  <c r="P10" i="11" l="1"/>
  <c r="I10" i="10"/>
  <c r="G10" i="10"/>
  <c r="I68" i="2"/>
  <c r="AD24" i="6"/>
  <c r="V17" i="6"/>
  <c r="K10" i="10"/>
  <c r="Q130" i="3"/>
  <c r="R10" i="11"/>
  <c r="N10" i="6"/>
  <c r="AA130" i="3"/>
  <c r="N31" i="6"/>
  <c r="F10" i="6"/>
  <c r="I76" i="8"/>
  <c r="K38" i="8"/>
  <c r="K12" i="5"/>
  <c r="M12" i="5"/>
  <c r="I12" i="5"/>
  <c r="S130" i="3" l="1"/>
  <c r="AC14" i="1" l="1"/>
  <c r="M14" i="1"/>
  <c r="Q14" i="1"/>
  <c r="O71" i="1" l="1"/>
  <c r="Y71" i="1"/>
  <c r="Y84" i="1"/>
  <c r="Q190" i="1" l="1"/>
  <c r="I190" i="1" l="1"/>
  <c r="S190" i="1" l="1"/>
  <c r="K190" i="1"/>
  <c r="R256" i="7" l="1"/>
  <c r="Y256" i="7"/>
  <c r="AA256" i="7"/>
  <c r="I256" i="7"/>
  <c r="I263" i="7"/>
  <c r="R263" i="7"/>
  <c r="Q61" i="2" l="1"/>
  <c r="AC61" i="2"/>
  <c r="Q53" i="2"/>
  <c r="W61" i="2"/>
  <c r="S53" i="2"/>
  <c r="I61" i="2"/>
  <c r="O61" i="2"/>
  <c r="AA61" i="2"/>
  <c r="R10" i="15"/>
  <c r="Y9" i="12"/>
  <c r="Y15" i="12"/>
  <c r="P15" i="12"/>
  <c r="G9" i="13"/>
  <c r="G15" i="12"/>
  <c r="H35" i="9"/>
  <c r="S61" i="2"/>
  <c r="U61" i="2"/>
  <c r="G61" i="2"/>
  <c r="K61" i="2"/>
  <c r="O53" i="2"/>
  <c r="M61" i="2"/>
  <c r="O190" i="1" l="1"/>
  <c r="M190" i="1"/>
  <c r="W190" i="1"/>
  <c r="U190" i="1"/>
  <c r="I18" i="11"/>
  <c r="V10" i="6"/>
  <c r="F24" i="6"/>
  <c r="AD17" i="6"/>
  <c r="G10" i="11"/>
  <c r="O13" i="14"/>
  <c r="G9" i="12"/>
  <c r="AD10" i="6"/>
  <c r="AD31" i="6"/>
  <c r="N38" i="6"/>
  <c r="F17" i="6"/>
  <c r="N24" i="6"/>
  <c r="V31" i="6"/>
  <c r="K18" i="11"/>
  <c r="M13" i="14"/>
  <c r="Q13" i="14"/>
  <c r="P9" i="12"/>
  <c r="N17" i="6"/>
  <c r="V24" i="6"/>
  <c r="F31" i="6"/>
  <c r="F38" i="6"/>
  <c r="U136" i="3"/>
  <c r="G13" i="14"/>
  <c r="H124" i="3"/>
  <c r="N136" i="3"/>
  <c r="AB136" i="3"/>
  <c r="G18" i="11"/>
  <c r="G136" i="3"/>
  <c r="H130" i="3"/>
  <c r="AA10" i="15"/>
  <c r="Y10" i="15"/>
  <c r="K68" i="2"/>
  <c r="P10" i="15"/>
  <c r="I10" i="15"/>
  <c r="P9" i="13"/>
  <c r="P15" i="13"/>
  <c r="S13" i="14"/>
  <c r="K13" i="14"/>
  <c r="I13" i="14"/>
  <c r="K26" i="4"/>
  <c r="K17" i="10"/>
  <c r="U10" i="10"/>
  <c r="O10" i="10"/>
  <c r="S10" i="10"/>
  <c r="I17" i="10"/>
  <c r="G17" i="10"/>
  <c r="Q10" i="10"/>
  <c r="M10" i="10"/>
  <c r="W10" i="10"/>
  <c r="I11" i="4"/>
  <c r="O11" i="4"/>
  <c r="U11" i="4"/>
  <c r="K11" i="4"/>
  <c r="O19" i="4"/>
  <c r="S11" i="4"/>
  <c r="S19" i="4"/>
  <c r="U19" i="4"/>
  <c r="M19" i="4"/>
  <c r="Q19" i="4"/>
  <c r="I19" i="4"/>
  <c r="K19" i="4"/>
  <c r="Q11" i="4"/>
  <c r="M11" i="4"/>
  <c r="I26" i="4"/>
  <c r="M33" i="4"/>
  <c r="U33" i="4"/>
  <c r="O33" i="4"/>
  <c r="Q33" i="4"/>
  <c r="O26" i="4"/>
  <c r="H41" i="4"/>
  <c r="I33" i="4"/>
  <c r="K33" i="4"/>
  <c r="P41" i="4"/>
  <c r="Q26" i="4"/>
  <c r="M26" i="4"/>
  <c r="U26" i="4"/>
  <c r="S26" i="4"/>
  <c r="S33" i="4"/>
  <c r="R21" i="9"/>
  <c r="F21" i="9"/>
  <c r="L28" i="9"/>
  <c r="X28" i="9"/>
  <c r="L21" i="9"/>
  <c r="R28" i="9"/>
  <c r="F28" i="9"/>
  <c r="X21" i="9"/>
  <c r="K34" i="8"/>
  <c r="S34" i="8"/>
  <c r="K45" i="8"/>
  <c r="I53" i="8"/>
  <c r="K61" i="8"/>
  <c r="K27" i="8"/>
  <c r="M34" i="8"/>
  <c r="U34" i="8"/>
  <c r="M45" i="8"/>
  <c r="O61" i="8"/>
  <c r="Q27" i="8"/>
  <c r="O34" i="8"/>
  <c r="W34" i="8"/>
  <c r="O45" i="8"/>
  <c r="I61" i="8"/>
  <c r="I53" i="2"/>
  <c r="M53" i="2"/>
  <c r="K53" i="2"/>
  <c r="Y61" i="2"/>
  <c r="K109" i="3" l="1"/>
  <c r="S109" i="3"/>
  <c r="AA103" i="1"/>
  <c r="AA109" i="1"/>
  <c r="Q97" i="1"/>
  <c r="Q91" i="1"/>
  <c r="Q115" i="1"/>
  <c r="Q121" i="1"/>
  <c r="AA91" i="1"/>
  <c r="AA97" i="1"/>
  <c r="AC140" i="1"/>
  <c r="AC146" i="1"/>
  <c r="M176" i="1"/>
  <c r="M182" i="1"/>
  <c r="AA176" i="1"/>
  <c r="AA182" i="1"/>
  <c r="M19" i="8"/>
  <c r="M11" i="8"/>
  <c r="I11" i="8"/>
  <c r="I19" i="8"/>
  <c r="O11" i="8"/>
  <c r="O19" i="8"/>
  <c r="Q117" i="3"/>
  <c r="I117" i="3"/>
  <c r="U103" i="1"/>
  <c r="U109" i="1"/>
  <c r="AC103" i="1"/>
  <c r="AC109" i="1"/>
  <c r="Y115" i="1"/>
  <c r="Y121" i="1"/>
  <c r="K103" i="1"/>
  <c r="K109" i="1"/>
  <c r="I133" i="1"/>
  <c r="I127" i="1"/>
  <c r="U176" i="1"/>
  <c r="U182" i="1"/>
  <c r="Q182" i="1"/>
  <c r="Q176" i="1"/>
  <c r="Y152" i="1"/>
  <c r="Y158" i="1"/>
  <c r="Y103" i="1"/>
  <c r="Y109" i="1"/>
  <c r="Q140" i="1"/>
  <c r="Q146" i="1"/>
  <c r="O170" i="1"/>
  <c r="O164" i="1"/>
  <c r="O127" i="1"/>
  <c r="O133" i="1"/>
  <c r="AA164" i="1"/>
  <c r="AA170" i="1"/>
  <c r="I176" i="1"/>
  <c r="I182" i="1"/>
  <c r="W117" i="3"/>
  <c r="O117" i="3"/>
  <c r="W103" i="1"/>
  <c r="W109" i="1"/>
  <c r="I109" i="1"/>
  <c r="I103" i="1"/>
  <c r="W115" i="1"/>
  <c r="W121" i="1"/>
  <c r="Q103" i="1"/>
  <c r="Q109" i="1"/>
  <c r="Y91" i="1"/>
  <c r="Y97" i="1"/>
  <c r="K182" i="1"/>
  <c r="K176" i="1"/>
  <c r="W164" i="1"/>
  <c r="W170" i="1"/>
  <c r="AC133" i="1"/>
  <c r="AC127" i="1"/>
  <c r="M127" i="1"/>
  <c r="M133" i="1"/>
  <c r="W91" i="1"/>
  <c r="W97" i="1"/>
  <c r="O109" i="1"/>
  <c r="O103" i="1"/>
  <c r="M152" i="1"/>
  <c r="M158" i="1"/>
  <c r="Y176" i="1"/>
  <c r="Y182" i="1"/>
  <c r="U121" i="1"/>
  <c r="U115" i="1"/>
  <c r="O97" i="1"/>
  <c r="O91" i="1"/>
  <c r="M115" i="1"/>
  <c r="M121" i="1"/>
  <c r="I152" i="1"/>
  <c r="I158" i="1"/>
  <c r="W152" i="1"/>
  <c r="W158" i="1"/>
  <c r="O182" i="1"/>
  <c r="O176" i="1"/>
  <c r="M91" i="1"/>
  <c r="M97" i="1"/>
  <c r="AA158" i="1"/>
  <c r="AA152" i="1"/>
  <c r="AA133" i="1"/>
  <c r="AA127" i="1"/>
  <c r="U140" i="1"/>
  <c r="U146" i="1"/>
  <c r="M140" i="1"/>
  <c r="M146" i="1"/>
  <c r="O152" i="1"/>
  <c r="O158" i="1"/>
  <c r="AC170" i="1"/>
  <c r="AC164" i="1"/>
  <c r="I164" i="1"/>
  <c r="I170" i="1"/>
  <c r="M103" i="1"/>
  <c r="M109" i="1"/>
  <c r="AC152" i="1"/>
  <c r="AC158" i="1"/>
  <c r="K158" i="1"/>
  <c r="K152" i="1"/>
  <c r="AA121" i="1"/>
  <c r="AA115" i="1"/>
  <c r="U170" i="1"/>
  <c r="U164" i="1"/>
  <c r="AC121" i="1"/>
  <c r="AC115" i="1"/>
  <c r="U152" i="1"/>
  <c r="U158" i="1"/>
  <c r="K127" i="1"/>
  <c r="K133" i="1"/>
  <c r="Y164" i="1"/>
  <c r="Y170" i="1"/>
  <c r="Q109" i="3"/>
  <c r="I109" i="3"/>
  <c r="W133" i="1"/>
  <c r="W127" i="1"/>
  <c r="M164" i="1"/>
  <c r="M170" i="1"/>
  <c r="K164" i="1"/>
  <c r="K170" i="1"/>
  <c r="Q152" i="1"/>
  <c r="Q158" i="1"/>
  <c r="Q133" i="1"/>
  <c r="Q127" i="1"/>
  <c r="W182" i="1"/>
  <c r="W176" i="1"/>
  <c r="K11" i="8"/>
  <c r="K19" i="8"/>
  <c r="U117" i="3"/>
  <c r="M117" i="3"/>
  <c r="U127" i="1"/>
  <c r="U133" i="1"/>
  <c r="O115" i="1"/>
  <c r="O121" i="1"/>
  <c r="Y127" i="1"/>
  <c r="Y133" i="1"/>
  <c r="W140" i="1"/>
  <c r="W146" i="1"/>
  <c r="AA140" i="1"/>
  <c r="AA146" i="1"/>
  <c r="K140" i="1"/>
  <c r="K146" i="1"/>
  <c r="AC176" i="1"/>
  <c r="AC182" i="1"/>
  <c r="U11" i="8"/>
  <c r="U19" i="8"/>
  <c r="K117" i="3"/>
  <c r="S117" i="3"/>
  <c r="O140" i="1"/>
  <c r="O146" i="1"/>
  <c r="AC91" i="1"/>
  <c r="AC97" i="1"/>
  <c r="K91" i="1"/>
  <c r="K97" i="1"/>
  <c r="K115" i="1"/>
  <c r="K121" i="1"/>
  <c r="U91" i="1"/>
  <c r="U97" i="1"/>
  <c r="I121" i="1"/>
  <c r="I115" i="1"/>
  <c r="Q164" i="1"/>
  <c r="Q170" i="1"/>
  <c r="I86" i="16"/>
  <c r="K86" i="16"/>
  <c r="M86" i="16"/>
  <c r="G86" i="16"/>
  <c r="Y9" i="13"/>
  <c r="G15" i="13"/>
  <c r="M11" i="3"/>
  <c r="K11" i="3"/>
  <c r="O89" i="3"/>
  <c r="Q11" i="3"/>
  <c r="AA89" i="3"/>
  <c r="I46" i="3"/>
  <c r="I95" i="3"/>
  <c r="U39" i="3"/>
  <c r="W89" i="3"/>
  <c r="Q89" i="3"/>
  <c r="I11" i="3"/>
  <c r="K89" i="3"/>
  <c r="K95" i="3"/>
  <c r="Q75" i="3"/>
  <c r="O82" i="3"/>
  <c r="K82" i="3"/>
  <c r="O75" i="3"/>
  <c r="W11" i="3"/>
  <c r="M101" i="3"/>
  <c r="K101" i="3"/>
  <c r="I68" i="3"/>
  <c r="Q82" i="3"/>
  <c r="O95" i="3"/>
  <c r="W39" i="3"/>
  <c r="M95" i="3"/>
  <c r="I101" i="3"/>
  <c r="S75" i="3"/>
  <c r="O101" i="3"/>
  <c r="M46" i="3"/>
  <c r="M82" i="3"/>
  <c r="O11" i="3"/>
  <c r="I82" i="3"/>
  <c r="K46" i="3"/>
  <c r="S11" i="3"/>
  <c r="U11" i="3"/>
  <c r="S82" i="3"/>
  <c r="S68" i="3"/>
  <c r="Y89" i="3"/>
  <c r="M89" i="3"/>
  <c r="M75" i="3"/>
  <c r="O39" i="3"/>
  <c r="M68" i="3"/>
  <c r="I75" i="3"/>
  <c r="M39" i="3"/>
  <c r="K68" i="3"/>
  <c r="AC89" i="3"/>
  <c r="K75" i="3"/>
  <c r="U89" i="3"/>
  <c r="Q101" i="3"/>
  <c r="O68" i="3"/>
  <c r="O46" i="3"/>
  <c r="Q95" i="3"/>
  <c r="Q68" i="3"/>
  <c r="Q39" i="3"/>
  <c r="I39" i="3"/>
  <c r="I89" i="3"/>
  <c r="S39" i="3"/>
  <c r="K39" i="3"/>
  <c r="M61" i="8"/>
  <c r="I34" i="8"/>
  <c r="Q45" i="8"/>
  <c r="O27" i="8"/>
  <c r="I45" i="8"/>
  <c r="I27" i="8"/>
  <c r="M53" i="8"/>
  <c r="Q34" i="8"/>
  <c r="M68" i="2"/>
  <c r="I32" i="3" l="1"/>
  <c r="Q32" i="3"/>
  <c r="Q19" i="8"/>
  <c r="Q11" i="8"/>
  <c r="K61" i="3"/>
  <c r="S61" i="3"/>
  <c r="M18" i="3"/>
  <c r="U18" i="3"/>
  <c r="M79" i="16"/>
  <c r="AA79" i="16"/>
  <c r="W101" i="3"/>
  <c r="U79" i="16"/>
  <c r="K79" i="16"/>
  <c r="K54" i="3"/>
  <c r="S54" i="3"/>
  <c r="K25" i="3"/>
  <c r="S25" i="3"/>
  <c r="AC101" i="3"/>
  <c r="AA101" i="3"/>
  <c r="O61" i="3"/>
  <c r="W61" i="3"/>
  <c r="Q79" i="16"/>
  <c r="G79" i="16"/>
  <c r="W11" i="8"/>
  <c r="W19" i="8"/>
  <c r="Y101" i="3"/>
  <c r="M54" i="3"/>
  <c r="U54" i="3"/>
  <c r="Q61" i="3"/>
  <c r="I61" i="3"/>
  <c r="U32" i="3"/>
  <c r="M32" i="3"/>
  <c r="M61" i="3"/>
  <c r="U61" i="3"/>
  <c r="K32" i="3"/>
  <c r="S32" i="3"/>
  <c r="O32" i="3"/>
  <c r="W32" i="3"/>
  <c r="I54" i="3"/>
  <c r="Q54" i="3"/>
  <c r="Q25" i="3"/>
  <c r="I25" i="3"/>
  <c r="W25" i="3"/>
  <c r="O25" i="3"/>
  <c r="I18" i="3"/>
  <c r="Q18" i="3"/>
  <c r="I79" i="16"/>
  <c r="S79" i="16"/>
  <c r="O79" i="16"/>
  <c r="AC79" i="16"/>
  <c r="M25" i="3"/>
  <c r="U25" i="3"/>
  <c r="S19" i="8"/>
  <c r="S11" i="8"/>
  <c r="O18" i="3"/>
  <c r="W18" i="3"/>
  <c r="U101" i="3"/>
  <c r="S18" i="3"/>
  <c r="K18" i="3"/>
  <c r="O54" i="3"/>
  <c r="W54" i="3"/>
  <c r="O77" i="1" l="1"/>
  <c r="O24" i="1"/>
  <c r="I19" i="1"/>
  <c r="I14" i="1"/>
  <c r="M9" i="1"/>
  <c r="U19" i="1"/>
  <c r="AC35" i="1"/>
  <c r="U30" i="1"/>
  <c r="K24" i="2"/>
  <c r="K37" i="2"/>
  <c r="M40" i="1"/>
  <c r="O33" i="2"/>
  <c r="Q9" i="1"/>
  <c r="AA37" i="2"/>
  <c r="AG24" i="2"/>
  <c r="AC28" i="2"/>
  <c r="S30" i="1"/>
  <c r="AA33" i="2"/>
  <c r="M24" i="2"/>
  <c r="AC24" i="2"/>
  <c r="U40" i="1"/>
  <c r="M18" i="2"/>
  <c r="W28" i="2"/>
  <c r="Q19" i="1"/>
  <c r="Q24" i="2"/>
  <c r="AA40" i="1"/>
  <c r="Y30" i="1"/>
  <c r="W9" i="1"/>
  <c r="Y19" i="1"/>
  <c r="Q33" i="2"/>
  <c r="O11" i="2"/>
  <c r="AA35" i="1"/>
  <c r="I24" i="2"/>
  <c r="I28" i="2"/>
  <c r="AA11" i="2"/>
  <c r="AC19" i="1"/>
  <c r="AC37" i="2"/>
  <c r="I33" i="2"/>
  <c r="U24" i="1"/>
  <c r="M33" i="2"/>
  <c r="S24" i="1"/>
  <c r="AC24" i="1"/>
  <c r="AC40" i="1"/>
  <c r="AE33" i="2"/>
  <c r="AC11" i="2"/>
  <c r="K11" i="2"/>
  <c r="AC30" i="1"/>
  <c r="M77" i="1"/>
  <c r="Y77" i="1"/>
  <c r="AA9" i="1"/>
  <c r="Q40" i="1"/>
  <c r="M28" i="2"/>
  <c r="AC9" i="1"/>
  <c r="U35" i="1"/>
  <c r="AA30" i="1"/>
  <c r="AG33" i="2"/>
  <c r="W24" i="1"/>
  <c r="M11" i="2"/>
  <c r="Q30" i="1"/>
  <c r="U37" i="2"/>
  <c r="I37" i="2"/>
  <c r="Y37" i="2"/>
  <c r="Y11" i="2"/>
  <c r="S37" i="2"/>
  <c r="O37" i="2"/>
  <c r="Y28" i="2"/>
  <c r="Q24" i="1"/>
  <c r="S28" i="2"/>
  <c r="Y24" i="1"/>
  <c r="Y35" i="1"/>
  <c r="AA24" i="1"/>
  <c r="W30" i="1"/>
  <c r="W40" i="1"/>
  <c r="M37" i="2"/>
  <c r="S35" i="1"/>
  <c r="S40" i="1"/>
  <c r="K18" i="2"/>
  <c r="S9" i="1"/>
  <c r="K84" i="1"/>
  <c r="AE24" i="2"/>
  <c r="W37" i="2"/>
  <c r="K33" i="2"/>
  <c r="U24" i="2"/>
  <c r="Y33" i="2"/>
  <c r="U33" i="2"/>
  <c r="O24" i="2"/>
  <c r="M24" i="1"/>
  <c r="S77" i="1"/>
  <c r="AC77" i="1"/>
  <c r="S24" i="2"/>
  <c r="Q77" i="1"/>
  <c r="Q28" i="2"/>
  <c r="AA77" i="1"/>
  <c r="U9" i="1"/>
  <c r="S33" i="2"/>
  <c r="U77" i="1"/>
  <c r="I84" i="1"/>
  <c r="U28" i="2"/>
  <c r="I9" i="1"/>
  <c r="Q37" i="2"/>
  <c r="Q35" i="1"/>
  <c r="O28" i="2"/>
  <c r="AA19" i="1"/>
  <c r="AA28" i="2"/>
  <c r="AG28" i="2"/>
  <c r="AG37" i="2"/>
  <c r="W11" i="2"/>
  <c r="W35" i="1"/>
  <c r="O18" i="2"/>
  <c r="AE37" i="2"/>
  <c r="W24" i="2"/>
  <c r="K28" i="2"/>
  <c r="W77" i="1"/>
  <c r="AE28" i="2"/>
  <c r="AA24" i="2"/>
  <c r="Y9" i="1"/>
  <c r="Y24" i="2"/>
  <c r="AC33" i="2"/>
  <c r="Y40" i="1"/>
  <c r="W33" i="2"/>
  <c r="O40" i="1"/>
  <c r="W19" i="1"/>
  <c r="Q11" i="2"/>
  <c r="W65" i="1" l="1"/>
  <c r="K65" i="1"/>
  <c r="M65" i="1"/>
  <c r="Y65" i="1"/>
  <c r="M59" i="1"/>
  <c r="Y59" i="1"/>
  <c r="K59" i="1"/>
  <c r="W59" i="1"/>
  <c r="I65" i="1"/>
  <c r="U65" i="1"/>
  <c r="M144" i="3"/>
  <c r="I144" i="3"/>
  <c r="U59" i="1"/>
  <c r="I59" i="1"/>
  <c r="Q42" i="2"/>
  <c r="O46" i="2"/>
  <c r="Y46" i="2"/>
  <c r="I42" i="2"/>
  <c r="O42" i="2"/>
  <c r="AC42" i="2"/>
  <c r="S42" i="2"/>
  <c r="AG42" i="2"/>
  <c r="AE46" i="2"/>
  <c r="K42" i="2"/>
  <c r="Y42" i="2"/>
  <c r="AE42" i="2"/>
  <c r="Q46" i="2"/>
  <c r="K46" i="2"/>
  <c r="U46" i="2"/>
  <c r="U42" i="2"/>
  <c r="AA42" i="2"/>
  <c r="M46" i="2"/>
  <c r="W46" i="2"/>
  <c r="AG46" i="2"/>
  <c r="AA46" i="2"/>
  <c r="W42" i="2"/>
  <c r="I46" i="2"/>
  <c r="S46" i="2"/>
  <c r="AC46" i="2"/>
  <c r="M42" i="2"/>
  <c r="AE18" i="2"/>
  <c r="Y18" i="2"/>
  <c r="S18" i="2"/>
  <c r="U18" i="2"/>
  <c r="Q18" i="2"/>
  <c r="W18" i="2"/>
  <c r="AC18" i="2"/>
  <c r="AA18" i="2"/>
  <c r="AG18" i="2"/>
  <c r="AE11" i="2"/>
  <c r="AG11" i="2"/>
  <c r="S11" i="2"/>
  <c r="U11" i="2"/>
  <c r="I77" i="1"/>
  <c r="K77" i="1"/>
  <c r="Q84" i="1"/>
  <c r="W84" i="1"/>
  <c r="U84" i="1"/>
  <c r="M84" i="1"/>
  <c r="O84" i="1"/>
  <c r="AA84" i="1"/>
  <c r="AC84" i="1"/>
  <c r="Q71" i="1"/>
  <c r="K71" i="1"/>
  <c r="W71" i="1"/>
  <c r="U71" i="1"/>
  <c r="I71" i="1"/>
  <c r="M71" i="1"/>
  <c r="S71" i="1"/>
  <c r="I40" i="1"/>
  <c r="K40" i="1"/>
  <c r="K35" i="1"/>
  <c r="I35" i="1"/>
  <c r="M35" i="1"/>
  <c r="O35" i="1"/>
  <c r="K30" i="1"/>
  <c r="M30" i="1"/>
  <c r="O30" i="1"/>
  <c r="I30" i="1"/>
  <c r="K24" i="1"/>
  <c r="I24" i="1"/>
  <c r="S19" i="1"/>
  <c r="K19" i="1"/>
  <c r="M19" i="1"/>
  <c r="O19" i="1"/>
  <c r="S14" i="1"/>
  <c r="AA14" i="1"/>
  <c r="U14" i="1"/>
  <c r="Y14" i="1"/>
  <c r="W14" i="1"/>
  <c r="O14" i="1"/>
  <c r="K14" i="1"/>
  <c r="K9" i="1"/>
  <c r="O9" i="1"/>
  <c r="U151" i="3" l="1"/>
  <c r="Q151" i="3"/>
  <c r="O59" i="1"/>
  <c r="AA59" i="1"/>
  <c r="Y53" i="1"/>
  <c r="M53" i="1"/>
  <c r="Q59" i="1"/>
  <c r="AC59" i="1"/>
  <c r="U53" i="1"/>
  <c r="I53" i="1"/>
  <c r="Q144" i="3"/>
  <c r="U144" i="3"/>
  <c r="M151" i="3"/>
  <c r="I151" i="3"/>
  <c r="O47" i="1"/>
  <c r="AA47" i="1"/>
  <c r="W165" i="3"/>
  <c r="S165" i="3"/>
  <c r="W53" i="1"/>
  <c r="K53" i="1"/>
  <c r="K165" i="3"/>
  <c r="O165" i="3"/>
  <c r="Y47" i="1"/>
  <c r="M47" i="1"/>
  <c r="W151" i="3"/>
  <c r="S151" i="3"/>
  <c r="M158" i="3"/>
  <c r="I158" i="3"/>
  <c r="Q65" i="1"/>
  <c r="AC65" i="1"/>
  <c r="W47" i="1"/>
  <c r="K47" i="1"/>
  <c r="Q47" i="1"/>
  <c r="AC47" i="1"/>
  <c r="I165" i="3"/>
  <c r="M165" i="3"/>
  <c r="AA53" i="1"/>
  <c r="O53" i="1"/>
  <c r="K144" i="3"/>
  <c r="O144" i="3"/>
  <c r="S144" i="3"/>
  <c r="W144" i="3"/>
  <c r="O158" i="3"/>
  <c r="K158" i="3"/>
  <c r="U158" i="3"/>
  <c r="Q158" i="3"/>
  <c r="U165" i="3"/>
  <c r="Q165" i="3"/>
  <c r="U47" i="1"/>
  <c r="I47" i="1"/>
  <c r="O151" i="3"/>
  <c r="K151" i="3"/>
  <c r="S158" i="3"/>
  <c r="W158" i="3"/>
  <c r="Q53" i="1"/>
  <c r="AC53" i="1"/>
  <c r="O65" i="1"/>
  <c r="AA65" i="1"/>
  <c r="I91" i="1" l="1"/>
  <c r="I97" i="1"/>
  <c r="I146" i="1"/>
  <c r="I140" i="1"/>
  <c r="G18" i="16" l="1"/>
  <c r="O18" i="16"/>
  <c r="Q31" i="16"/>
  <c r="G63" i="16"/>
  <c r="K31" i="16"/>
  <c r="S31" i="16"/>
  <c r="G31" i="16"/>
  <c r="I63" i="16"/>
  <c r="X44" i="16"/>
  <c r="U31" i="16"/>
  <c r="Z44" i="16"/>
  <c r="I31" i="16"/>
  <c r="I18" i="16" l="1"/>
  <c r="Q18" i="16"/>
  <c r="M18" i="16"/>
  <c r="U18" i="16"/>
  <c r="S18" i="16"/>
  <c r="K18" i="16"/>
  <c r="V35" i="9"/>
  <c r="AC49" i="9"/>
  <c r="O42" i="9"/>
  <c r="H78" i="9"/>
  <c r="AC56" i="9"/>
  <c r="O78" i="9"/>
  <c r="H85" i="9"/>
  <c r="O92" i="9"/>
  <c r="V85" i="9"/>
  <c r="H42" i="9"/>
  <c r="H64" i="9"/>
  <c r="AC71" i="9"/>
  <c r="V42" i="9"/>
  <c r="V56" i="9"/>
  <c r="H106" i="9"/>
  <c r="V64" i="9"/>
  <c r="V92" i="9"/>
  <c r="AC78" i="9"/>
  <c r="H56" i="9"/>
  <c r="H71" i="9"/>
  <c r="O71" i="9"/>
  <c r="AC35" i="9"/>
  <c r="V49" i="9"/>
  <c r="H99" i="9"/>
  <c r="AC113" i="9"/>
  <c r="V78" i="9"/>
  <c r="O120" i="9"/>
  <c r="O85" i="9"/>
  <c r="O49" i="9"/>
  <c r="H113" i="9"/>
  <c r="V106" i="9"/>
  <c r="H120" i="9"/>
  <c r="O35" i="9"/>
  <c r="AC42" i="9"/>
  <c r="H49" i="9"/>
  <c r="O106" i="9"/>
  <c r="AC99" i="9"/>
  <c r="V71" i="9"/>
  <c r="H92" i="9"/>
  <c r="AC85" i="9"/>
  <c r="O56" i="9"/>
  <c r="O99" i="9"/>
  <c r="O113" i="9"/>
  <c r="V113" i="9"/>
  <c r="AC92" i="9"/>
  <c r="AC106" i="9"/>
  <c r="O64" i="9"/>
  <c r="AC64" i="9"/>
  <c r="V99" i="9"/>
  <c r="Q10" i="7" l="1"/>
  <c r="I91" i="7"/>
  <c r="S125" i="7"/>
  <c r="Y125" i="7"/>
  <c r="U91" i="7"/>
  <c r="M125" i="7"/>
  <c r="W91" i="7"/>
  <c r="Q26" i="7"/>
  <c r="O26" i="7"/>
  <c r="U125" i="7"/>
  <c r="Y91" i="7"/>
  <c r="O34" i="7"/>
  <c r="U86" i="7"/>
  <c r="K125" i="7"/>
  <c r="S34" i="7"/>
  <c r="M26" i="7"/>
  <c r="M10" i="7"/>
  <c r="Y86" i="7"/>
  <c r="K34" i="7"/>
  <c r="Q86" i="7"/>
  <c r="S26" i="7"/>
  <c r="Q125" i="7"/>
  <c r="Q34" i="7"/>
  <c r="S91" i="7"/>
  <c r="M34" i="7"/>
  <c r="I10" i="7"/>
  <c r="W125" i="7"/>
  <c r="K26" i="7"/>
  <c r="Q91" i="7"/>
  <c r="S86" i="7"/>
  <c r="O86" i="7"/>
  <c r="O10" i="7"/>
  <c r="K86" i="7"/>
  <c r="AA91" i="7"/>
  <c r="M86" i="7"/>
  <c r="K91" i="7"/>
  <c r="O91" i="7"/>
  <c r="I26" i="7"/>
  <c r="K10" i="7"/>
  <c r="I86" i="7"/>
  <c r="W86" i="7"/>
  <c r="I34" i="7"/>
  <c r="M91" i="7"/>
  <c r="O125" i="7"/>
  <c r="AA86" i="7"/>
  <c r="AA125" i="7"/>
  <c r="I130" i="7"/>
  <c r="S10" i="7"/>
  <c r="I125" i="7"/>
  <c r="Q73" i="7" l="1"/>
  <c r="Q59" i="7"/>
  <c r="W43" i="7"/>
  <c r="M43" i="7"/>
  <c r="I246" i="7"/>
  <c r="I238" i="7"/>
  <c r="K246" i="7"/>
  <c r="K238" i="7"/>
  <c r="AA112" i="7"/>
  <c r="AA99" i="7"/>
  <c r="S59" i="7"/>
  <c r="S73" i="7"/>
  <c r="Q43" i="7"/>
  <c r="AA43" i="7"/>
  <c r="I50" i="7"/>
  <c r="AA59" i="7"/>
  <c r="AA73" i="7"/>
  <c r="S104" i="7"/>
  <c r="S117" i="7"/>
  <c r="W99" i="7"/>
  <c r="W112" i="7"/>
  <c r="AA64" i="7"/>
  <c r="AA78" i="7"/>
  <c r="I78" i="7"/>
  <c r="I64" i="7"/>
  <c r="W64" i="7"/>
  <c r="W78" i="7"/>
  <c r="I104" i="7"/>
  <c r="I117" i="7"/>
  <c r="K117" i="7"/>
  <c r="K104" i="7"/>
  <c r="Y99" i="7"/>
  <c r="Y112" i="7"/>
  <c r="K43" i="7"/>
  <c r="U43" i="7"/>
  <c r="Y59" i="7"/>
  <c r="Y73" i="7"/>
  <c r="I59" i="7"/>
  <c r="I73" i="7"/>
  <c r="O50" i="7"/>
  <c r="AA104" i="7"/>
  <c r="AA117" i="7"/>
  <c r="I43" i="7"/>
  <c r="S43" i="7"/>
  <c r="M73" i="7"/>
  <c r="M59" i="7"/>
  <c r="M112" i="7"/>
  <c r="M99" i="7"/>
  <c r="K64" i="7"/>
  <c r="K78" i="7"/>
  <c r="Y64" i="7"/>
  <c r="Y78" i="7"/>
  <c r="S64" i="7"/>
  <c r="S78" i="7"/>
  <c r="O64" i="7"/>
  <c r="O78" i="7"/>
  <c r="S99" i="7"/>
  <c r="S112" i="7"/>
  <c r="Q50" i="7"/>
  <c r="Q117" i="7"/>
  <c r="Q104" i="7"/>
  <c r="Q64" i="7"/>
  <c r="Q78" i="7"/>
  <c r="M104" i="7"/>
  <c r="M117" i="7"/>
  <c r="U59" i="7"/>
  <c r="U73" i="7"/>
  <c r="Y43" i="7"/>
  <c r="O43" i="7"/>
  <c r="M78" i="7"/>
  <c r="M64" i="7"/>
  <c r="O117" i="7"/>
  <c r="O104" i="7"/>
  <c r="O59" i="7"/>
  <c r="O73" i="7"/>
  <c r="K99" i="7"/>
  <c r="K112" i="7"/>
  <c r="O112" i="7"/>
  <c r="O99" i="7"/>
  <c r="M50" i="7"/>
  <c r="W59" i="7"/>
  <c r="W73" i="7"/>
  <c r="I112" i="7"/>
  <c r="I99" i="7"/>
  <c r="Y104" i="7"/>
  <c r="Y117" i="7"/>
  <c r="U117" i="7"/>
  <c r="U104" i="7"/>
  <c r="W117" i="7"/>
  <c r="W104" i="7"/>
  <c r="U64" i="7"/>
  <c r="U78" i="7"/>
  <c r="U99" i="7"/>
  <c r="U112" i="7"/>
  <c r="K50" i="7"/>
  <c r="K59" i="7"/>
  <c r="K73" i="7"/>
  <c r="Q99" i="7"/>
  <c r="Q112" i="7"/>
  <c r="K225" i="7"/>
  <c r="U230" i="7"/>
  <c r="I225" i="7"/>
  <c r="M208" i="7"/>
  <c r="AA230" i="7"/>
  <c r="W130" i="7"/>
  <c r="I159" i="7"/>
  <c r="Y159" i="7"/>
  <c r="I230" i="7"/>
  <c r="Q230" i="7"/>
  <c r="O130" i="7"/>
  <c r="M137" i="7"/>
  <c r="I216" i="7"/>
  <c r="U225" i="7"/>
  <c r="Q130" i="7"/>
  <c r="K159" i="7"/>
  <c r="M216" i="7"/>
  <c r="O208" i="7"/>
  <c r="O159" i="7"/>
  <c r="S130" i="7"/>
  <c r="W238" i="7"/>
  <c r="O230" i="7"/>
  <c r="AA130" i="7"/>
  <c r="Y130" i="7"/>
  <c r="Q225" i="7"/>
  <c r="AA225" i="7"/>
  <c r="Q18" i="7"/>
  <c r="S225" i="7"/>
  <c r="O216" i="7"/>
  <c r="Y225" i="7"/>
  <c r="U238" i="7"/>
  <c r="I18" i="7"/>
  <c r="M230" i="7"/>
  <c r="S159" i="7"/>
  <c r="Q137" i="7"/>
  <c r="S230" i="7"/>
  <c r="K18" i="7"/>
  <c r="K230" i="7"/>
  <c r="M159" i="7"/>
  <c r="Q216" i="7"/>
  <c r="M130" i="7"/>
  <c r="K208" i="7"/>
  <c r="K130" i="7"/>
  <c r="O18" i="7"/>
  <c r="O137" i="7"/>
  <c r="Y230" i="7"/>
  <c r="AA159" i="7"/>
  <c r="O225" i="7"/>
  <c r="I137" i="7"/>
  <c r="K216" i="7"/>
  <c r="I208" i="7"/>
  <c r="W159" i="7"/>
  <c r="K137" i="7"/>
  <c r="M18" i="7"/>
  <c r="W225" i="7"/>
  <c r="U130" i="7"/>
  <c r="M225" i="7"/>
  <c r="U159" i="7"/>
  <c r="Q208" i="7"/>
  <c r="W230" i="7"/>
  <c r="Q159" i="7"/>
  <c r="S238" i="7"/>
  <c r="M145" i="7" l="1"/>
  <c r="M152" i="7"/>
  <c r="Y200" i="7"/>
  <c r="Y187" i="7"/>
  <c r="K200" i="7"/>
  <c r="K187" i="7"/>
  <c r="M182" i="7"/>
  <c r="M195" i="7"/>
  <c r="Q167" i="7"/>
  <c r="Q174" i="7"/>
  <c r="W200" i="7"/>
  <c r="W187" i="7"/>
  <c r="K182" i="7"/>
  <c r="K195" i="7"/>
  <c r="AA182" i="7"/>
  <c r="AA195" i="7"/>
  <c r="AA152" i="7"/>
  <c r="AA145" i="7"/>
  <c r="Y182" i="7"/>
  <c r="Y195" i="7"/>
  <c r="W182" i="7"/>
  <c r="W195" i="7"/>
  <c r="K167" i="7"/>
  <c r="K174" i="7"/>
  <c r="O195" i="7"/>
  <c r="O182" i="7"/>
  <c r="U187" i="7"/>
  <c r="U200" i="7"/>
  <c r="O187" i="7"/>
  <c r="O200" i="7"/>
  <c r="K152" i="7"/>
  <c r="K145" i="7"/>
  <c r="S182" i="7"/>
  <c r="S195" i="7"/>
  <c r="Y152" i="7"/>
  <c r="Y145" i="7"/>
  <c r="Q195" i="7"/>
  <c r="Q182" i="7"/>
  <c r="I174" i="7"/>
  <c r="I167" i="7"/>
  <c r="W152" i="7"/>
  <c r="W145" i="7"/>
  <c r="AA187" i="7"/>
  <c r="AA200" i="7"/>
  <c r="Q152" i="7"/>
  <c r="Q145" i="7"/>
  <c r="I152" i="7"/>
  <c r="I145" i="7"/>
  <c r="M200" i="7"/>
  <c r="M187" i="7"/>
  <c r="M167" i="7"/>
  <c r="M174" i="7"/>
  <c r="I200" i="7"/>
  <c r="I187" i="7"/>
  <c r="O145" i="7"/>
  <c r="O152" i="7"/>
  <c r="I182" i="7"/>
  <c r="I195" i="7"/>
  <c r="Q187" i="7"/>
  <c r="Q200" i="7"/>
  <c r="S200" i="7"/>
  <c r="S187" i="7"/>
  <c r="U195" i="7"/>
  <c r="U182" i="7"/>
  <c r="O174" i="7"/>
  <c r="O167" i="7"/>
</calcChain>
</file>

<file path=xl/sharedStrings.xml><?xml version="1.0" encoding="utf-8"?>
<sst xmlns="http://schemas.openxmlformats.org/spreadsheetml/2006/main" count="5392" uniqueCount="2772">
  <si>
    <t>серый</t>
  </si>
  <si>
    <t>ясень анкор белый</t>
  </si>
  <si>
    <t>дуб выбеленный</t>
  </si>
  <si>
    <t>ясень шимо светлый</t>
  </si>
  <si>
    <t>дуб сонома</t>
  </si>
  <si>
    <t>орех итальянский</t>
  </si>
  <si>
    <t>ноче экко</t>
  </si>
  <si>
    <t>венге</t>
  </si>
  <si>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</si>
  <si>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</si>
  <si>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</si>
  <si>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</si>
  <si>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</si>
  <si>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</si>
  <si>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</si>
  <si>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</si>
  <si>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</si>
  <si>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</si>
  <si>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</si>
  <si>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</si>
  <si>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</si>
  <si>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</si>
  <si>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</si>
  <si>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</si>
  <si>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</si>
  <si>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</si>
  <si>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</si>
  <si>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</si>
  <si>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</si>
  <si>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</si>
  <si>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</si>
  <si>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</si>
  <si>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</si>
  <si>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</si>
  <si>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</si>
  <si>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</si>
  <si>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</si>
  <si>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</si>
  <si>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</si>
  <si>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</si>
  <si>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</si>
  <si>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</si>
  <si>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</si>
  <si>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</si>
  <si>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</si>
  <si>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</si>
  <si>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</si>
  <si>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</si>
  <si>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</si>
  <si>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</si>
  <si>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</si>
  <si>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</si>
  <si>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</si>
  <si>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</si>
  <si>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</si>
  <si>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</si>
  <si>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</si>
  <si>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</si>
  <si>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</si>
  <si>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</si>
  <si>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</si>
  <si>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</si>
  <si>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</si>
  <si>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</si>
  <si>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</si>
  <si>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</si>
  <si>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</si>
  <si>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</si>
  <si>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</si>
  <si>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</si>
  <si>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</si>
  <si>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</si>
  <si>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</si>
  <si>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</si>
  <si>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</si>
  <si>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</si>
  <si>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</si>
  <si>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</si>
  <si>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</si>
  <si>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</si>
  <si>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</si>
  <si>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</si>
  <si>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</si>
  <si>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</si>
  <si>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</si>
  <si>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</si>
  <si>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</si>
  <si>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</si>
  <si>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</si>
  <si>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</si>
  <si>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</si>
  <si>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</si>
  <si>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</si>
  <si>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</si>
  <si>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</si>
  <si>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</si>
  <si>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</si>
  <si>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</si>
  <si>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</si>
  <si>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</si>
  <si>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</si>
  <si>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</si>
  <si>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</si>
  <si>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</si>
  <si>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</si>
  <si>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</si>
  <si>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</si>
  <si>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</si>
  <si>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</si>
  <si>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</si>
  <si>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</si>
  <si>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</si>
  <si>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</si>
  <si>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</si>
  <si>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</si>
  <si>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</si>
  <si>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</si>
  <si>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</si>
  <si>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</si>
  <si>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</si>
  <si>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</si>
  <si>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</si>
  <si>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</si>
  <si>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</si>
  <si>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</si>
  <si>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</si>
  <si>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</si>
  <si>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</si>
  <si>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</si>
  <si>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</si>
  <si>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</si>
  <si>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</si>
  <si>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</si>
  <si>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</si>
  <si>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</si>
  <si>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</si>
  <si>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</si>
  <si>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</si>
  <si>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</si>
  <si>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</si>
  <si>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</si>
  <si>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</si>
  <si>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</si>
  <si>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</si>
  <si>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</si>
  <si>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</si>
  <si>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</si>
  <si>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</si>
  <si>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</si>
  <si>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</si>
  <si>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</si>
  <si>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</si>
  <si>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</si>
  <si>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</si>
  <si>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</si>
  <si>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</si>
  <si>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</si>
  <si>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</si>
  <si>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</si>
  <si>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</si>
  <si>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</si>
  <si>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</si>
  <si>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</si>
  <si>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</si>
  <si>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</si>
  <si>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</si>
  <si>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</si>
  <si>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</si>
  <si>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</si>
  <si>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</si>
  <si>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</si>
  <si>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</si>
  <si>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</si>
  <si>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</si>
  <si>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</si>
  <si>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</si>
  <si>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</si>
  <si>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</si>
  <si>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</si>
  <si>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</si>
  <si>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</si>
  <si>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</si>
  <si>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</si>
  <si>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</si>
  <si>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</si>
  <si>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</si>
  <si>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</si>
  <si>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</si>
  <si>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</si>
  <si>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</si>
  <si>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</si>
  <si>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</si>
  <si>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</si>
  <si>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</si>
  <si>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</si>
  <si>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</si>
  <si>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</si>
  <si>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</si>
  <si>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</si>
  <si>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</si>
  <si>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</si>
  <si>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</si>
  <si>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</si>
  <si>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</si>
  <si>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</si>
  <si>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</si>
  <si>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</si>
  <si>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</si>
  <si>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</si>
  <si>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</si>
  <si>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</si>
  <si>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</si>
  <si>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</si>
  <si>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</si>
  <si>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</si>
  <si>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</si>
  <si>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</si>
  <si>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</si>
  <si>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</si>
  <si>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</si>
  <si>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</si>
  <si>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</si>
  <si>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</si>
  <si>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</si>
  <si>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</si>
  <si>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</si>
  <si>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</si>
  <si>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</si>
  <si>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</si>
  <si>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</si>
  <si>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</si>
  <si>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</si>
  <si>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</si>
  <si>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</si>
  <si>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</si>
  <si>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</si>
  <si>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</si>
  <si>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</si>
  <si>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</si>
  <si>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</si>
  <si>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</si>
  <si>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</si>
  <si>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</si>
  <si>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</si>
  <si>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</si>
  <si>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</si>
  <si>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</si>
  <si>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</si>
  <si>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</si>
  <si>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</si>
  <si>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</si>
  <si>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</si>
  <si>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</si>
  <si>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</si>
  <si>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</si>
  <si>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</si>
  <si>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</si>
  <si>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</si>
  <si>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</si>
  <si>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</si>
  <si>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</si>
  <si>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</si>
  <si>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</si>
  <si>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</si>
  <si>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</si>
  <si>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</si>
  <si>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</si>
  <si>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</si>
  <si>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</si>
  <si>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</si>
  <si>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</si>
  <si>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</si>
  <si>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</si>
  <si>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</si>
  <si>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</si>
  <si>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</si>
  <si>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</si>
  <si>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</si>
  <si>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</si>
  <si>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</si>
  <si>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</si>
  <si>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</si>
  <si>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</si>
  <si>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</si>
  <si>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</si>
  <si>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</si>
  <si>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</si>
  <si>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</si>
  <si>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</si>
  <si>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</si>
  <si>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</si>
  <si>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</si>
  <si>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</si>
  <si>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</si>
  <si>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</si>
  <si>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</si>
  <si>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</si>
  <si>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</si>
  <si>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</si>
  <si>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</si>
  <si>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</si>
  <si>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</si>
  <si>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</si>
  <si>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</si>
  <si>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</si>
  <si>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</si>
  <si>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</si>
  <si>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</si>
  <si>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</si>
  <si>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</si>
  <si>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</si>
  <si>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</si>
  <si>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</si>
  <si>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</si>
  <si>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</si>
  <si>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</si>
  <si>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</si>
  <si>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</si>
  <si>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</si>
  <si>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</si>
  <si>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</si>
  <si>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</si>
  <si>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</si>
  <si>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</si>
  <si>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</si>
  <si>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</si>
  <si>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</si>
  <si>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</si>
  <si>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</si>
  <si>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</si>
  <si>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</si>
  <si>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</si>
  <si>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</si>
  <si>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</si>
  <si>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</si>
  <si>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</si>
  <si>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</si>
  <si>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</si>
  <si>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</si>
  <si>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</si>
  <si>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</si>
  <si>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</si>
  <si>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</si>
  <si>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</si>
  <si>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</si>
  <si>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</si>
  <si>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</si>
  <si>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</si>
  <si>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</si>
  <si>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</si>
  <si>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</si>
  <si>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</si>
  <si>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</si>
  <si>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</si>
  <si>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</si>
  <si>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</si>
  <si>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</si>
  <si>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</si>
  <si>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</si>
  <si>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</si>
  <si>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</si>
  <si>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</si>
  <si>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</si>
  <si>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</si>
  <si>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</si>
  <si>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</si>
  <si>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</si>
  <si>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</si>
  <si>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</si>
  <si>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</si>
  <si>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</si>
  <si>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</si>
  <si>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</si>
  <si>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</si>
  <si>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</si>
  <si>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</si>
  <si>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</si>
  <si>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</si>
  <si>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</si>
  <si>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</si>
  <si>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</si>
  <si>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</si>
  <si>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</si>
  <si>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</si>
  <si>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</si>
  <si>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</si>
  <si>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</si>
  <si>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</si>
  <si>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</si>
  <si>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</si>
  <si>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</si>
  <si>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</si>
  <si>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</si>
  <si>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</si>
  <si>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</si>
  <si>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</si>
  <si>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</si>
  <si>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</si>
  <si>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</si>
  <si>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</si>
  <si>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</si>
  <si>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</si>
  <si>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</si>
  <si>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</si>
  <si>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</si>
  <si>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</si>
  <si>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</si>
  <si>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</si>
  <si>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</si>
  <si>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</si>
  <si>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</si>
  <si>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</si>
  <si>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</si>
  <si>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</si>
  <si>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</si>
  <si>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</si>
  <si>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</si>
  <si>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</si>
  <si>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</si>
  <si>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</si>
  <si>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</si>
  <si>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</si>
  <si>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</si>
  <si>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</si>
  <si>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</si>
  <si>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</si>
  <si>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</si>
  <si>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</si>
  <si>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</si>
  <si>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</si>
  <si>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</si>
  <si>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</si>
  <si>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</si>
  <si>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</si>
  <si>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</si>
  <si>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</si>
  <si>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</si>
  <si>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</si>
  <si>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</si>
  <si>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</si>
  <si>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</si>
  <si>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</si>
  <si>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</si>
  <si>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</si>
  <si>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</si>
  <si>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</si>
  <si>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</si>
  <si>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</si>
  <si>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</si>
  <si>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</si>
  <si>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</si>
  <si>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</si>
  <si>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</si>
  <si>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</si>
  <si>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</si>
  <si>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</si>
  <si>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</si>
  <si>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</si>
  <si>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</si>
  <si>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</si>
  <si>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</si>
  <si>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</si>
  <si>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</si>
  <si>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</si>
  <si>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</si>
  <si>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</si>
  <si>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</si>
  <si>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</si>
  <si>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</si>
  <si>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</si>
  <si>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</si>
  <si>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</si>
  <si>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</si>
  <si>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</si>
  <si>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</si>
  <si>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</si>
  <si>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</si>
  <si>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</si>
  <si>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</si>
  <si>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</si>
  <si>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</si>
  <si>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</si>
  <si>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СО2/26PF-180/60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</si>
  <si>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</si>
  <si>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</si>
  <si>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</si>
  <si>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</si>
  <si>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</si>
  <si>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</si>
  <si>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</si>
  <si>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</si>
  <si>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</si>
  <si>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</si>
  <si>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</si>
  <si>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</si>
  <si>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</si>
  <si>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</si>
  <si>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</si>
  <si>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</si>
  <si>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</si>
  <si>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</si>
  <si>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</si>
  <si>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</si>
  <si>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</si>
  <si>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</si>
  <si>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</si>
  <si>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</si>
  <si>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</si>
  <si>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</si>
  <si>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</si>
  <si>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</si>
  <si>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</si>
  <si>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</si>
  <si>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</si>
  <si>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</si>
  <si>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</si>
  <si>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</si>
  <si>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</si>
  <si>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</si>
  <si>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</si>
  <si>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</si>
  <si>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</si>
  <si>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</si>
  <si>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</si>
  <si>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</si>
  <si>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</si>
  <si>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</si>
  <si>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</si>
  <si>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</si>
  <si>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</si>
  <si>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</si>
  <si>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</si>
  <si>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</si>
  <si>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</si>
  <si>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</si>
  <si>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</si>
  <si>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</si>
  <si>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</si>
  <si>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</si>
  <si>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</si>
  <si>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</si>
  <si>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</si>
  <si>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</si>
  <si>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</si>
  <si>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</si>
  <si>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</si>
  <si>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</si>
  <si>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</si>
  <si>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</si>
  <si>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</si>
  <si>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</si>
  <si>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</si>
  <si>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</si>
  <si>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</si>
  <si>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</si>
  <si>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</si>
  <si>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</si>
  <si>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</si>
  <si>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</si>
  <si>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</si>
  <si>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</si>
  <si>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</si>
  <si>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</si>
  <si>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алюминий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</si>
  <si>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</si>
  <si>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</si>
  <si>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</si>
  <si>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</si>
  <si>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</si>
  <si>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</si>
  <si>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</si>
  <si>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</si>
  <si>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</si>
  <si>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</si>
  <si>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</si>
  <si>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</si>
  <si>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</si>
  <si>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</si>
  <si>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</si>
  <si>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</si>
  <si>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ясень шимо темный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</si>
  <si>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</si>
  <si>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</si>
  <si>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</si>
  <si>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</si>
  <si>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</si>
  <si>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</si>
  <si>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</si>
  <si>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</si>
  <si>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</si>
  <si>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</si>
  <si>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</si>
  <si>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</si>
  <si>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</si>
  <si>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</si>
  <si>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</si>
  <si>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</si>
  <si>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</si>
  <si>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</si>
  <si>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</si>
  <si>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>3 перегородки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</si>
  <si>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</si>
  <si>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</si>
  <si>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</si>
  <si>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</si>
  <si>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</si>
  <si>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</si>
  <si>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</si>
  <si>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</si>
  <si>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</si>
  <si>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</si>
  <si>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</si>
  <si>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</si>
  <si>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</si>
  <si>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</si>
  <si>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</si>
  <si>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</si>
  <si>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</si>
  <si>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</si>
  <si>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</si>
  <si>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</si>
  <si>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</si>
  <si>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</si>
  <si>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</si>
  <si>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</si>
  <si>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</si>
  <si>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</si>
  <si>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</si>
  <si>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</si>
  <si>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</si>
  <si>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</si>
  <si>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</si>
  <si>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</si>
  <si>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</si>
  <si>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</si>
  <si>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</si>
  <si>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</si>
  <si>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</si>
  <si>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</si>
  <si>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</si>
  <si>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</si>
  <si>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</si>
  <si>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</si>
  <si>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</si>
  <si>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</si>
  <si>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</si>
  <si>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</si>
  <si>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</si>
  <si>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</si>
  <si>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</si>
  <si>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</si>
  <si>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</si>
  <si>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</si>
  <si>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</si>
  <si>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</si>
  <si>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</si>
  <si>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</si>
  <si>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</si>
  <si>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</si>
  <si>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</si>
  <si>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</si>
  <si>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</si>
  <si>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</si>
  <si>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</si>
  <si>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</si>
  <si>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</si>
  <si>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</si>
  <si>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</si>
  <si>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</si>
  <si>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</si>
  <si>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</si>
  <si>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</si>
  <si>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</si>
  <si>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</si>
  <si>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</si>
  <si>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</si>
  <si>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</si>
  <si>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</si>
  <si>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</si>
  <si>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</si>
  <si>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</si>
  <si>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</si>
  <si>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</si>
  <si>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</si>
  <si>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</si>
  <si>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</si>
  <si>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</si>
  <si>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</si>
  <si>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</si>
  <si>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</si>
  <si>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</si>
  <si>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</si>
  <si>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</si>
  <si>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</si>
  <si>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</si>
  <si>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</si>
  <si>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</si>
  <si>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</si>
  <si>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</si>
  <si>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</si>
  <si>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</si>
  <si>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</si>
  <si>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</si>
  <si>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</si>
  <si>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</si>
  <si>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</si>
  <si>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</si>
  <si>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</si>
  <si>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</si>
  <si>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</si>
  <si>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</si>
  <si>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</si>
  <si>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</si>
  <si>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</si>
  <si>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</si>
  <si>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</si>
  <si>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</si>
  <si>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</si>
  <si>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</si>
  <si>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</si>
  <si>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</si>
  <si>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</si>
  <si>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</si>
  <si>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</si>
  <si>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</si>
  <si>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</si>
  <si>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</si>
  <si>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</si>
  <si>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</si>
  <si>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</si>
  <si>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</si>
  <si>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</si>
  <si>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</si>
  <si>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</si>
  <si>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</si>
  <si>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</si>
  <si>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</si>
  <si>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</si>
  <si>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</si>
  <si>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</si>
  <si>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</si>
  <si>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</si>
  <si>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</si>
  <si>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</si>
  <si>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</si>
  <si>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</si>
  <si>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</si>
  <si>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</si>
  <si>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</si>
  <si>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</si>
  <si>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</si>
  <si>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</si>
  <si>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</si>
  <si>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</si>
  <si>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</si>
  <si>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</si>
  <si>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</si>
  <si>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</si>
  <si>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</si>
  <si>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</si>
  <si>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</si>
  <si>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</si>
  <si>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</si>
  <si>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</si>
  <si>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</si>
  <si>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</si>
  <si>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</si>
  <si>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</si>
  <si>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</si>
  <si>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</si>
  <si>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</si>
  <si>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</si>
  <si>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</si>
  <si>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</si>
  <si>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</si>
  <si>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</si>
  <si>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</si>
  <si>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</si>
  <si>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</si>
  <si>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</si>
  <si>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</si>
  <si>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</si>
  <si>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</si>
  <si>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</si>
  <si>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</si>
  <si>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</si>
  <si>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</si>
  <si>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</si>
  <si>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</si>
  <si>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</si>
  <si>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</si>
  <si>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</si>
  <si>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</si>
  <si>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</si>
  <si>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</si>
  <si>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</si>
  <si>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</si>
  <si>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</si>
  <si>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</si>
  <si>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</si>
  <si>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</si>
  <si>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</si>
  <si>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</si>
  <si>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</si>
  <si>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</si>
  <si>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</si>
  <si>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</si>
  <si>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</si>
  <si>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</si>
  <si>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</si>
  <si>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</si>
  <si>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</si>
  <si>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</si>
  <si>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</si>
  <si>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</si>
  <si>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</si>
  <si>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</si>
  <si>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</si>
  <si>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</si>
  <si>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</si>
  <si>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</si>
  <si>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</si>
  <si>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</si>
  <si>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</si>
  <si>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</si>
  <si>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</si>
  <si>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</si>
  <si>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</si>
  <si>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</si>
  <si>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</si>
  <si>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</si>
  <si>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</si>
  <si>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</si>
  <si>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</si>
  <si>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</si>
  <si>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</si>
  <si>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</si>
  <si>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</si>
  <si>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</si>
  <si>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</si>
  <si>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</si>
  <si>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</si>
  <si>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</si>
  <si>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</si>
  <si>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</si>
  <si>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</si>
  <si>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</si>
  <si>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</si>
  <si>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</si>
  <si>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</si>
  <si>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</si>
  <si>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</si>
  <si>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</si>
  <si>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</si>
  <si>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</si>
  <si>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</si>
  <si>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</si>
  <si>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</si>
  <si>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</si>
  <si>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</si>
  <si>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</si>
  <si>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</si>
  <si>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</si>
  <si>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</si>
  <si>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</si>
  <si>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</si>
  <si>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</si>
  <si>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</si>
  <si>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</si>
  <si>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</si>
  <si>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</si>
  <si>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</si>
  <si>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</si>
  <si>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</si>
  <si>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</si>
  <si>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</si>
  <si>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</si>
  <si>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</si>
  <si>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</si>
  <si>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</si>
  <si>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</si>
  <si>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</si>
  <si>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</si>
  <si>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</si>
  <si>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</si>
  <si>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</si>
  <si>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</si>
  <si>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</si>
  <si>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</si>
  <si>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</si>
  <si>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</si>
  <si>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</si>
  <si>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</si>
  <si>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</si>
  <si>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</si>
  <si>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</si>
  <si>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</si>
  <si>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</si>
  <si>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</si>
  <si>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</si>
  <si>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</si>
  <si>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</si>
  <si>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</si>
  <si>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</si>
  <si>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</si>
  <si>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</si>
  <si>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</si>
  <si>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Варианты цвета материала ЛДСП 22 мм</t>
  </si>
  <si>
    <t>дуб молочный</t>
  </si>
  <si>
    <t>береза мраморная</t>
  </si>
  <si>
    <t>дуб гальяно</t>
  </si>
  <si>
    <t>венге темный</t>
  </si>
  <si>
    <t>Варианты цвета материала ПОСТФОРМИНГ 26 мм</t>
  </si>
  <si>
    <t>1200 х 700 х 750</t>
  </si>
  <si>
    <t>1400 х 700 х 750</t>
  </si>
  <si>
    <t>1600 х 700 х 750</t>
  </si>
  <si>
    <t xml:space="preserve">  1800 х 800 х 750</t>
  </si>
  <si>
    <t>Столешница постформинг (завал с одной стороны)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</si>
  <si>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</si>
  <si>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</si>
  <si>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</si>
  <si>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</si>
  <si>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</si>
  <si>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</si>
  <si>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</si>
  <si>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</si>
  <si>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</si>
  <si>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</si>
  <si>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</si>
  <si>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</si>
  <si>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</si>
  <si>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</si>
  <si>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</si>
  <si>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</si>
  <si>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</si>
  <si>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</si>
  <si>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</si>
  <si>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</si>
  <si>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</si>
  <si>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</si>
  <si>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</si>
  <si>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</si>
  <si>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</si>
  <si>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</si>
  <si>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</si>
  <si>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</si>
  <si>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</si>
  <si>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</si>
  <si>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</si>
  <si>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</si>
  <si>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</si>
  <si>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</si>
  <si>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</si>
  <si>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</si>
  <si>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</si>
  <si>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</si>
  <si>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</si>
  <si>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</si>
  <si>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</si>
  <si>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</si>
  <si>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</si>
  <si>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</si>
  <si>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</si>
  <si>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</si>
  <si>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</si>
  <si>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</si>
  <si>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</si>
  <si>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</si>
  <si>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</si>
  <si>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</si>
  <si>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</si>
  <si>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</si>
  <si>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</si>
  <si>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</si>
  <si>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</si>
  <si>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</si>
  <si>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</si>
  <si>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</si>
  <si>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</si>
  <si>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</si>
  <si>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</si>
  <si>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</si>
  <si>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</si>
  <si>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</si>
  <si>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</si>
  <si>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</si>
  <si>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</si>
  <si>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</si>
  <si>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</si>
  <si>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</si>
  <si>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</si>
  <si>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</si>
  <si>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</si>
  <si>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</si>
  <si>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</si>
  <si>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</si>
  <si>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</si>
  <si>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</si>
  <si>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</si>
  <si>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</si>
  <si>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</si>
  <si>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</si>
  <si>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</si>
  <si>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</si>
  <si>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</si>
  <si>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</si>
  <si>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</si>
  <si>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</si>
  <si>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</si>
  <si>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</si>
  <si>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</si>
  <si>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</si>
  <si>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</si>
  <si>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</si>
  <si>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</si>
  <si>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</si>
  <si>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</si>
  <si>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</si>
  <si>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</si>
  <si>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</si>
  <si>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</si>
  <si>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</si>
  <si>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</si>
  <si>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</si>
  <si>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</si>
  <si>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</si>
  <si>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</si>
  <si>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</si>
  <si>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</si>
  <si>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</si>
  <si>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</si>
  <si>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</si>
  <si>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</si>
  <si>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</si>
  <si>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</si>
  <si>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Сп1-16-85/65-ст</t>
  </si>
  <si>
    <t>Сп1-16-100/65-ст</t>
  </si>
  <si>
    <t>Сп1-16-160/65-ст</t>
  </si>
  <si>
    <t>Сп1К-16-88/50-ст</t>
  </si>
  <si>
    <t>пб4-16-65/65-ст</t>
  </si>
  <si>
    <t>то10-16-75/40/65-ст</t>
  </si>
  <si>
    <t>пн3-65-ст</t>
  </si>
  <si>
    <t>пн5-95/58-ст</t>
  </si>
  <si>
    <t>пн7-100/100-ст</t>
  </si>
  <si>
    <t>ЗН1/1-100/60-ст</t>
  </si>
  <si>
    <t>ЗН1/1-140/60-ст</t>
  </si>
  <si>
    <t>ЗН1/1-140/40-ст</t>
  </si>
  <si>
    <t>ВН1/5к-60/80/24-ст</t>
  </si>
  <si>
    <t>ВН1/10к-60/80/24-ст</t>
  </si>
  <si>
    <t>300 х 300 х 990</t>
  </si>
  <si>
    <t>вишня оксфорд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</si>
  <si>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</si>
  <si>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</si>
  <si>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</si>
  <si>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</si>
  <si>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</si>
  <si>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</si>
  <si>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</si>
  <si>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</si>
  <si>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</si>
  <si>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</si>
  <si>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</si>
  <si>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</si>
  <si>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</si>
  <si>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</si>
  <si>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</si>
  <si>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</si>
  <si>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</si>
  <si>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</si>
  <si>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</si>
  <si>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</si>
  <si>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</si>
  <si>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</si>
  <si>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</si>
  <si>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</si>
  <si>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</si>
  <si>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</si>
  <si>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</si>
  <si>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</si>
  <si>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</si>
  <si>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</si>
  <si>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</si>
  <si>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</si>
  <si>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</si>
  <si>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</si>
  <si>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</si>
  <si>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</si>
  <si>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</si>
  <si>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</si>
  <si>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</si>
  <si>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</si>
  <si>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</si>
  <si>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</si>
  <si>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</si>
  <si>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</si>
  <si>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</si>
  <si>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</si>
  <si>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</si>
  <si>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</si>
  <si>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</si>
  <si>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</si>
  <si>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</si>
  <si>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</si>
  <si>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</si>
  <si>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</si>
  <si>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</si>
  <si>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</si>
  <si>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</si>
  <si>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</si>
  <si>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</si>
  <si>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</si>
  <si>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</si>
  <si>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</si>
  <si>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</si>
  <si>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</si>
  <si>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</si>
  <si>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</si>
  <si>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</si>
  <si>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</si>
  <si>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</si>
  <si>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</si>
  <si>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</si>
  <si>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</si>
  <si>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</si>
  <si>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</si>
  <si>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</si>
  <si>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</si>
  <si>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</si>
  <si>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</si>
  <si>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</si>
  <si>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</si>
  <si>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</si>
  <si>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</si>
  <si>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</si>
  <si>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</si>
  <si>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</si>
  <si>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</si>
  <si>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</si>
  <si>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</si>
  <si>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</si>
  <si>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</si>
  <si>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</si>
  <si>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</si>
  <si>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</si>
  <si>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</si>
  <si>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</si>
  <si>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</si>
  <si>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</si>
  <si>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</si>
  <si>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</si>
  <si>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</si>
  <si>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</si>
  <si>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</si>
  <si>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</si>
  <si>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</si>
  <si>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</si>
  <si>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</si>
  <si>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</si>
  <si>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</si>
  <si>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</si>
  <si>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</si>
  <si>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</si>
  <si>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</si>
  <si>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</si>
  <si>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</si>
  <si>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</si>
  <si>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</si>
  <si>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</si>
  <si>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</si>
  <si>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</si>
  <si>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</si>
  <si>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</si>
  <si>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</si>
  <si>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</si>
  <si>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</si>
  <si>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</si>
  <si>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</si>
  <si>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</si>
  <si>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</si>
  <si>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</si>
  <si>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</si>
  <si>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</si>
  <si>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</si>
  <si>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</si>
  <si>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</si>
  <si>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</si>
  <si>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</si>
  <si>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</si>
  <si>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</si>
  <si>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</si>
  <si>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</si>
  <si>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</si>
  <si>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</si>
  <si>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</si>
  <si>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</si>
  <si>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</si>
  <si>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</si>
  <si>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</si>
  <si>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</si>
  <si>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</si>
  <si>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</si>
  <si>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</si>
  <si>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</si>
  <si>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</si>
  <si>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</si>
  <si>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</si>
  <si>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</si>
  <si>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</si>
  <si>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</si>
  <si>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</si>
  <si>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</si>
  <si>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</si>
  <si>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</si>
  <si>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</si>
  <si>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</si>
  <si>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</si>
  <si>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</si>
  <si>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</si>
  <si>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</si>
  <si>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</si>
  <si>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</si>
  <si>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</si>
  <si>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</si>
  <si>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</si>
  <si>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</si>
  <si>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</si>
  <si>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</si>
  <si>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</si>
  <si>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</si>
  <si>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</si>
  <si>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</si>
  <si>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</si>
  <si>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</si>
  <si>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</si>
  <si>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</si>
  <si>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</si>
  <si>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</si>
  <si>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</si>
  <si>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</si>
  <si>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</si>
  <si>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</si>
  <si>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</si>
  <si>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</si>
  <si>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</si>
  <si>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</si>
  <si>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</si>
  <si>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</si>
  <si>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</si>
  <si>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</si>
  <si>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</si>
  <si>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</si>
  <si>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</si>
  <si>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</si>
  <si>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</si>
  <si>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</si>
  <si>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</si>
  <si>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</si>
  <si>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</si>
  <si>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</si>
  <si>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</si>
  <si>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</si>
  <si>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</si>
  <si>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</si>
  <si>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</si>
  <si>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</si>
  <si>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</si>
  <si>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</si>
  <si>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</si>
  <si>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</si>
  <si>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</si>
  <si>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</si>
  <si>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</si>
  <si>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</si>
  <si>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</si>
  <si>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</si>
  <si>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</si>
  <si>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</si>
  <si>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</si>
  <si>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</si>
  <si>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</si>
  <si>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</si>
  <si>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</si>
  <si>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</si>
  <si>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</si>
  <si>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</si>
  <si>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</si>
  <si>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</si>
  <si>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</si>
  <si>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</si>
  <si>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</si>
  <si>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</si>
  <si>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</si>
  <si>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</si>
  <si>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</si>
  <si>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</si>
  <si>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</si>
  <si>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</si>
  <si>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</si>
  <si>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</si>
  <si>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</si>
  <si>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</si>
  <si>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</si>
  <si>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</si>
  <si>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</si>
  <si>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</si>
  <si>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</si>
  <si>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</si>
  <si>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</si>
  <si>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</si>
  <si>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</si>
  <si>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</si>
  <si>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</si>
  <si>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</si>
  <si>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</si>
  <si>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</si>
  <si>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</si>
  <si>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</si>
  <si>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</si>
  <si>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</si>
  <si>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</si>
  <si>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</si>
  <si>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</si>
  <si>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</si>
  <si>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</si>
  <si>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</si>
  <si>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</si>
  <si>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</si>
  <si>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</si>
  <si>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</si>
  <si>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</si>
  <si>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</si>
  <si>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</si>
  <si>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</si>
  <si>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</si>
  <si>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</si>
  <si>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</si>
  <si>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</si>
  <si>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</si>
  <si>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</si>
  <si>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</si>
  <si>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</si>
  <si>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</si>
  <si>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</si>
  <si>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</si>
  <si>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</si>
  <si>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</si>
  <si>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</si>
  <si>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</si>
  <si>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</si>
  <si>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</si>
  <si>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</si>
  <si>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</si>
  <si>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</si>
  <si>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</si>
  <si>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</si>
  <si>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</si>
  <si>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</si>
  <si>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</si>
  <si>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</si>
  <si>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</si>
  <si>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</si>
  <si>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</si>
  <si>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</si>
  <si>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</si>
  <si>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</si>
  <si>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</si>
  <si>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</si>
  <si>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</si>
  <si>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</si>
  <si>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</si>
  <si>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</si>
  <si>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</si>
  <si>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</si>
  <si>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</si>
  <si>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</si>
  <si>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</si>
  <si>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</si>
  <si>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</si>
  <si>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</si>
  <si>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</si>
  <si>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</si>
  <si>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</si>
  <si>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</si>
  <si>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</si>
  <si>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</si>
  <si>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</si>
  <si>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</si>
  <si>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</si>
  <si>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</si>
  <si>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</si>
  <si>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</si>
  <si>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</si>
  <si>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</si>
  <si>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</si>
  <si>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</si>
  <si>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</si>
  <si>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</si>
  <si>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</si>
  <si>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</si>
  <si>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</si>
  <si>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</si>
  <si>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</si>
  <si>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</si>
  <si>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</si>
  <si>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</si>
  <si>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</si>
  <si>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</si>
  <si>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</si>
  <si>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</si>
  <si>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</si>
  <si>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</si>
  <si>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</si>
  <si>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</si>
  <si>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</si>
  <si>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</si>
  <si>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</si>
  <si>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</si>
  <si>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</si>
  <si>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</si>
  <si>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</si>
  <si>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</si>
  <si>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</si>
  <si>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</si>
  <si>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</si>
  <si>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</si>
  <si>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</si>
  <si>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</si>
  <si>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</si>
  <si>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</si>
  <si>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</si>
  <si>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</si>
  <si>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</si>
  <si>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</si>
  <si>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</si>
  <si>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</si>
  <si>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</si>
  <si>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</si>
  <si>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</si>
  <si>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</si>
  <si>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</si>
  <si>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</si>
  <si>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</si>
  <si>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</si>
  <si>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</si>
  <si>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</si>
  <si>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</si>
  <si>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</si>
  <si>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</si>
  <si>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</si>
  <si>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</si>
  <si>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</si>
  <si>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</si>
  <si>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</si>
  <si>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</si>
  <si>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</si>
  <si>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</si>
  <si>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</si>
  <si>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</si>
  <si>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</si>
  <si>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</si>
  <si>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</si>
  <si>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</si>
  <si>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</si>
  <si>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</si>
  <si>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</si>
  <si>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</si>
  <si>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</si>
  <si>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</si>
  <si>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</si>
  <si>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</si>
  <si>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</si>
  <si>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</si>
  <si>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</si>
  <si>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</si>
  <si>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</si>
  <si>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</si>
  <si>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</si>
  <si>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</si>
  <si>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</si>
  <si>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</si>
  <si>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</si>
  <si>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</si>
  <si>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</si>
  <si>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</si>
  <si>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</si>
  <si>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</si>
  <si>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</si>
  <si>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</si>
  <si>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</si>
  <si>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</si>
  <si>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</si>
  <si>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</si>
  <si>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</si>
  <si>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</si>
  <si>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</si>
  <si>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</si>
  <si>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</si>
  <si>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</si>
  <si>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</si>
  <si>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</si>
  <si>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</si>
  <si>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</si>
  <si>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</si>
  <si>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</si>
  <si>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</si>
  <si>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</si>
  <si>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</si>
  <si>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</si>
  <si>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</si>
  <si>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</si>
  <si>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</si>
  <si>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</si>
  <si>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</si>
  <si>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</si>
  <si>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</si>
  <si>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</si>
  <si>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</si>
  <si>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</si>
  <si>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</si>
  <si>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</si>
  <si>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</si>
  <si>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</si>
  <si>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</si>
  <si>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</si>
  <si>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</si>
  <si>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</si>
  <si>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</si>
  <si>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</si>
  <si>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</si>
  <si>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</si>
  <si>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</si>
  <si>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</si>
  <si>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</si>
  <si>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</si>
  <si>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</si>
  <si>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</si>
  <si>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</si>
  <si>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</si>
  <si>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</si>
  <si>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</si>
  <si>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</si>
  <si>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</si>
  <si>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</si>
  <si>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</si>
  <si>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</si>
  <si>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</si>
  <si>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</si>
  <si>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</si>
  <si>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</si>
  <si>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</si>
  <si>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</si>
  <si>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</si>
  <si>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</si>
  <si>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</si>
  <si>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</si>
  <si>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</si>
  <si>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</si>
  <si>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</si>
  <si>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</si>
  <si>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</si>
  <si>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</si>
  <si>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</si>
  <si>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</si>
  <si>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</si>
  <si>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</si>
  <si>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</si>
  <si>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</si>
  <si>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</si>
  <si>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</si>
  <si>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</si>
  <si>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</si>
  <si>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</si>
  <si>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</si>
  <si>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</si>
  <si>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</si>
  <si>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</si>
  <si>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</si>
  <si>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</si>
  <si>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</si>
  <si>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</si>
  <si>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</si>
  <si>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</si>
  <si>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</si>
  <si>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</si>
  <si>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</si>
  <si>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</si>
  <si>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</si>
  <si>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</si>
  <si>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</si>
  <si>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</si>
  <si>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</si>
  <si>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</si>
  <si>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</si>
  <si>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</si>
  <si>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</si>
  <si>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</si>
  <si>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</si>
  <si>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</si>
  <si>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</si>
  <si>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</si>
  <si>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</si>
  <si>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</si>
  <si>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</si>
  <si>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</si>
  <si>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</si>
  <si>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</si>
  <si>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</si>
  <si>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</si>
  <si>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</si>
  <si>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</si>
  <si>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</si>
  <si>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</si>
  <si>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</si>
  <si>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</si>
  <si>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</si>
  <si>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</si>
  <si>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</si>
  <si>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</si>
  <si>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</si>
  <si>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</si>
  <si>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</si>
  <si>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</si>
  <si>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</si>
  <si>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</si>
  <si>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</si>
  <si>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</si>
  <si>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</si>
  <si>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</si>
  <si>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</si>
  <si>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</si>
  <si>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</si>
  <si>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</si>
  <si>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</si>
  <si>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</si>
  <si>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</si>
  <si>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</si>
  <si>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Э_В_600_У_лдсп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</si>
  <si>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</si>
  <si>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</si>
  <si>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</si>
  <si>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</si>
  <si>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</si>
  <si>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</si>
  <si>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</si>
  <si>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</si>
  <si>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</si>
  <si>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</si>
  <si>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</si>
  <si>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</si>
  <si>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</si>
  <si>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</si>
  <si>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</si>
  <si>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</si>
  <si>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</si>
  <si>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</si>
  <si>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Э_ВВ_600_У_лдсп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</si>
  <si>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</si>
  <si>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</si>
  <si>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</si>
  <si>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</si>
  <si>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</si>
  <si>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</si>
  <si>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</si>
  <si>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</si>
  <si>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</si>
  <si>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</si>
  <si>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</si>
  <si>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</si>
  <si>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</si>
  <si>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</si>
  <si>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</si>
  <si>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</si>
  <si>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</si>
  <si>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</si>
  <si>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</si>
  <si>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</si>
  <si>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</si>
  <si>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</si>
  <si>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</si>
  <si>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</si>
  <si>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</si>
  <si>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</si>
  <si>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</si>
  <si>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</si>
  <si>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</si>
  <si>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</si>
  <si>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</si>
  <si>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</si>
  <si>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</si>
  <si>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</si>
  <si>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</si>
  <si>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</si>
  <si>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</si>
  <si>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</si>
  <si>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</si>
  <si>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</si>
  <si>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</si>
  <si>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</si>
  <si>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</si>
  <si>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</si>
  <si>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</si>
  <si>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</si>
  <si>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</si>
  <si>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</si>
  <si>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</si>
  <si>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</si>
  <si>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</si>
  <si>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</si>
  <si>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</si>
  <si>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</si>
  <si>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</si>
  <si>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</si>
  <si>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</si>
  <si>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</si>
  <si>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</si>
  <si>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</si>
  <si>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</si>
  <si>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</si>
  <si>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</si>
  <si>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</si>
  <si>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</si>
  <si>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Э_В_600_У_МДФ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</si>
  <si>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</si>
  <si>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</si>
  <si>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</si>
  <si>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</si>
  <si>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</si>
  <si>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</si>
  <si>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</si>
  <si>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</si>
  <si>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</si>
  <si>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</si>
  <si>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</si>
  <si>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</si>
  <si>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</si>
  <si>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</si>
  <si>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</si>
  <si>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</si>
  <si>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Э_ВВ_600_У_МДФ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</si>
  <si>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</si>
  <si>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</si>
  <si>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</si>
  <si>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</si>
  <si>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</si>
  <si>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</si>
  <si>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</si>
  <si>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</si>
  <si>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</si>
  <si>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</si>
  <si>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</si>
  <si>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</si>
  <si>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</si>
  <si>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</si>
  <si>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</si>
  <si>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</si>
  <si>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</si>
  <si>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</si>
  <si>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</si>
  <si>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</si>
  <si>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</si>
  <si>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</si>
  <si>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</si>
  <si>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</si>
  <si>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</si>
  <si>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</si>
  <si>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</si>
  <si>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</si>
  <si>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</si>
  <si>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</si>
  <si>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</si>
  <si>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</si>
  <si>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</si>
  <si>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</si>
  <si>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</si>
  <si>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</si>
  <si>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</si>
  <si>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</si>
  <si>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</si>
  <si>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</si>
  <si>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</si>
  <si>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</si>
  <si>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</si>
  <si>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</si>
  <si>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</si>
  <si>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</si>
  <si>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</si>
  <si>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</si>
  <si>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</si>
  <si>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</si>
  <si>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</si>
  <si>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</si>
  <si>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</si>
  <si>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</si>
  <si>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</si>
  <si>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</si>
  <si>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</si>
  <si>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</si>
  <si>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</si>
  <si>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</si>
  <si>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</si>
  <si>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</si>
  <si>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</si>
  <si>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</si>
  <si>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</si>
  <si>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</si>
  <si>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</si>
  <si>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</si>
  <si>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</si>
  <si>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</si>
  <si>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</si>
  <si>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</si>
  <si>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</si>
  <si>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</si>
  <si>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</si>
  <si>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</si>
  <si>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</si>
  <si>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</si>
  <si>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</si>
  <si>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</si>
  <si>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</si>
  <si>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</si>
  <si>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</si>
  <si>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</si>
  <si>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</si>
  <si>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</si>
  <si>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</si>
  <si>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</si>
  <si>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</si>
  <si>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</si>
  <si>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</si>
  <si>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</si>
  <si>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</si>
  <si>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</si>
  <si>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</si>
  <si>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</si>
  <si>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</si>
  <si>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</si>
  <si>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</si>
  <si>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</si>
  <si>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</si>
  <si>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</si>
  <si>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</si>
  <si>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600 х 600 х 720</t>
  </si>
  <si>
    <t>600 х 600 х 900</t>
  </si>
  <si>
    <t>Э_В_600_у_ЛДСП</t>
  </si>
  <si>
    <t>Э_В_600_у_МДФ</t>
  </si>
  <si>
    <t>Э_ВВ_600_у_ЛДСП</t>
  </si>
  <si>
    <t>Э_ВВ_600_у_МДФ</t>
  </si>
  <si>
    <t xml:space="preserve">Верхний угловой модуль. Фасад ЛДСП/МДФ толщиной 16 мм. Корпус ЛДСП толщиной 16 мм в кромке ПВХ 0,4 мм. Задняя стенка ХДФ. Ручка металлическая. Крепление к стене. 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</si>
  <si>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</si>
  <si>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</si>
  <si>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</si>
  <si>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</si>
  <si>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</si>
  <si>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</si>
  <si>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</si>
  <si>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</si>
  <si>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</si>
  <si>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</si>
  <si>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</si>
  <si>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</si>
  <si>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</si>
  <si>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</si>
  <si>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</si>
  <si>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</si>
  <si>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</si>
  <si>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</si>
  <si>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</si>
  <si>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</si>
  <si>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</si>
  <si>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</si>
  <si>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</si>
  <si>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</si>
  <si>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</si>
  <si>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</si>
  <si>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</si>
  <si>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</si>
  <si>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</si>
  <si>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</si>
  <si>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</si>
  <si>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</si>
  <si>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</si>
  <si>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</si>
  <si>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</si>
  <si>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</si>
  <si>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</si>
  <si>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</si>
  <si>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</si>
  <si>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</si>
  <si>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</si>
  <si>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</si>
  <si>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</si>
  <si>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</si>
  <si>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</si>
  <si>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</si>
  <si>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</si>
  <si>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</si>
  <si>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</si>
  <si>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</si>
  <si>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</si>
  <si>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</si>
  <si>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</si>
  <si>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</si>
  <si>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</si>
  <si>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</si>
  <si>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</si>
  <si>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</si>
  <si>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</si>
  <si>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</si>
  <si>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</si>
  <si>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</si>
  <si>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</si>
  <si>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</si>
  <si>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</si>
  <si>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</si>
  <si>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</si>
  <si>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</si>
  <si>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</si>
  <si>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</si>
  <si>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</si>
  <si>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</si>
  <si>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</si>
  <si>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</si>
  <si>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</si>
  <si>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</si>
  <si>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</si>
  <si>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</si>
  <si>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</si>
  <si>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</si>
  <si>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</si>
  <si>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</si>
  <si>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</si>
  <si>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</si>
  <si>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</si>
  <si>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</si>
  <si>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</si>
  <si>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</si>
  <si>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</si>
  <si>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</si>
  <si>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</si>
  <si>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</si>
  <si>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</si>
  <si>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</si>
  <si>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</si>
  <si>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</si>
  <si>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</si>
  <si>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</si>
  <si>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</si>
  <si>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</si>
  <si>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</si>
  <si>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</si>
  <si>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</si>
  <si>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</si>
  <si>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</si>
  <si>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</si>
  <si>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</si>
  <si>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</si>
  <si>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</si>
  <si>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</si>
  <si>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Л_800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</si>
  <si>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</si>
  <si>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</si>
  <si>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</si>
  <si>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</si>
  <si>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</si>
  <si>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</si>
  <si>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</si>
  <si>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</si>
  <si>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</si>
  <si>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</si>
  <si>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</si>
  <si>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</si>
  <si>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</si>
  <si>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</si>
  <si>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</si>
  <si>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</si>
  <si>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</si>
  <si>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</si>
  <si>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</si>
  <si>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</si>
  <si>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</si>
  <si>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</si>
  <si>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</si>
  <si>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</si>
  <si>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</si>
  <si>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</si>
  <si>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</si>
  <si>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</si>
  <si>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</si>
  <si>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</si>
  <si>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</si>
  <si>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</si>
  <si>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</si>
  <si>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</si>
  <si>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</si>
  <si>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</si>
  <si>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</si>
  <si>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</si>
  <si>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ШРД_3ДВ_МДФ_2100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</si>
  <si>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</si>
  <si>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</si>
  <si>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</si>
  <si>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</si>
  <si>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</si>
  <si>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</si>
  <si>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</si>
  <si>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</si>
  <si>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</si>
  <si>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</si>
  <si>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</si>
  <si>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</si>
  <si>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</si>
  <si>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</si>
  <si>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</si>
  <si>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</si>
  <si>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</si>
  <si>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</si>
  <si>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</si>
  <si>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</si>
  <si>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</si>
  <si>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</si>
  <si>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</si>
  <si>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</si>
  <si>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</si>
  <si>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</si>
  <si>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</si>
  <si>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</si>
  <si>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</si>
  <si>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</si>
  <si>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</si>
  <si>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</si>
  <si>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</si>
  <si>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</si>
  <si>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</si>
  <si>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</si>
  <si>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</si>
  <si>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</si>
  <si>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</si>
  <si>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</si>
  <si>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</si>
  <si>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</si>
  <si>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</si>
  <si>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</si>
  <si>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</si>
  <si>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</si>
  <si>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</si>
  <si>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</si>
  <si>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</si>
  <si>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</si>
  <si>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</si>
  <si>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</si>
  <si>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</si>
  <si>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</si>
  <si>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</si>
  <si>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</si>
  <si>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</si>
  <si>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</si>
  <si>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</si>
  <si>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</si>
  <si>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</si>
  <si>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</si>
  <si>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</si>
  <si>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</si>
  <si>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</si>
  <si>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</si>
  <si>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</si>
  <si>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</si>
  <si>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</si>
  <si>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</si>
  <si>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</si>
  <si>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</si>
  <si>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</si>
  <si>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1800 х 800 х 750</t>
  </si>
  <si>
    <t>1500 х 800 х 750</t>
  </si>
  <si>
    <t>2100 х 800 х 750</t>
  </si>
  <si>
    <t>2400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</si>
  <si>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</si>
  <si>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</si>
  <si>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</si>
  <si>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</si>
  <si>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</si>
  <si>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</si>
  <si>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 xml:space="preserve"> 1300 х 1700 х 760</t>
  </si>
  <si>
    <t xml:space="preserve"> 1500 х 1700 х 760</t>
  </si>
  <si>
    <t xml:space="preserve"> 1700 х 1700 х 760</t>
  </si>
  <si>
    <t>2000 х 1600 х 750</t>
  </si>
  <si>
    <t>2300 х 1700 х 750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</si>
  <si>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</si>
  <si>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</si>
  <si>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</si>
  <si>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</si>
  <si>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</si>
  <si>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</si>
  <si>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</si>
  <si>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>1100 х 900 х 750</t>
  </si>
  <si>
    <t>1400 х 900 х 750</t>
  </si>
  <si>
    <t>1700 х 900 х 750</t>
  </si>
  <si>
    <t>2000 х 900 х 750</t>
  </si>
  <si>
    <t>2300 х 900 х 750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</si>
  <si>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</si>
  <si>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</si>
  <si>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</si>
  <si>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>900 х 800 х 760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</si>
  <si>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</si>
  <si>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</si>
  <si>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</si>
  <si>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</si>
  <si>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</si>
  <si>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</si>
  <si>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</si>
  <si>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</si>
  <si>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</si>
  <si>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</si>
  <si>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</si>
  <si>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</si>
  <si>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900 х 600 х 2100</t>
  </si>
  <si>
    <t>1200 х 600 х 2100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</si>
  <si>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</si>
  <si>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</si>
  <si>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>1500 х 500 х 2100</t>
  </si>
  <si>
    <t>1800 х 500 х 2100</t>
  </si>
  <si>
    <t>2100 х 500 х 2100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</si>
  <si>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</si>
  <si>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>1200 х 450 х 2100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</si>
  <si>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</si>
  <si>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</si>
  <si>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</si>
  <si>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</si>
  <si>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</si>
  <si>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</si>
  <si>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</si>
  <si>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</si>
  <si>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</si>
  <si>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</si>
  <si>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</si>
  <si>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</si>
  <si>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</si>
  <si>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</si>
  <si>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</si>
  <si>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</si>
  <si>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</si>
  <si>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</si>
  <si>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</si>
  <si>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</si>
  <si>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</si>
  <si>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</si>
  <si>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</si>
  <si>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</si>
  <si>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</si>
  <si>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</si>
  <si>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</si>
  <si>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</si>
  <si>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</si>
  <si>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</si>
  <si>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</si>
  <si>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</si>
  <si>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</si>
  <si>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</si>
  <si>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</si>
  <si>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</si>
  <si>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</si>
  <si>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</si>
  <si>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</si>
  <si>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</si>
  <si>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</si>
  <si>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</si>
  <si>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</si>
  <si>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</si>
  <si>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</si>
  <si>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</si>
  <si>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</si>
  <si>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</si>
  <si>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</si>
  <si>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</si>
  <si>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</si>
  <si>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</si>
  <si>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</si>
  <si>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</si>
  <si>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</si>
  <si>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</si>
  <si>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</si>
  <si>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</si>
  <si>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</si>
  <si>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</si>
  <si>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</si>
  <si>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</si>
  <si>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</si>
  <si>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</si>
  <si>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</si>
  <si>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</si>
  <si>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</si>
  <si>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</si>
  <si>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</si>
  <si>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</si>
  <si>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</si>
  <si>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</si>
  <si>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2100 х 1750 х 750</t>
  </si>
  <si>
    <t>Стол для руководителя</t>
  </si>
  <si>
    <t>2000 х 800 х 750</t>
  </si>
  <si>
    <t>2300 х 800 х 750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</si>
  <si>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</si>
  <si>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</si>
  <si>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</si>
  <si>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</si>
  <si>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</si>
  <si>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</si>
  <si>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</si>
  <si>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</si>
  <si>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</si>
  <si>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</si>
  <si>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</si>
  <si>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</si>
  <si>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</si>
  <si>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</si>
  <si>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</si>
  <si>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</si>
  <si>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</si>
  <si>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</si>
  <si>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</si>
  <si>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</si>
  <si>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>Варианты цвета материала МДФ (корпус/фасад)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</si>
  <si>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</si>
  <si>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</si>
  <si>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</si>
  <si>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</si>
  <si>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</si>
  <si>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</si>
  <si>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</si>
  <si>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</si>
  <si>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</si>
  <si>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</si>
  <si>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</si>
  <si>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</si>
  <si>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</si>
  <si>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</si>
  <si>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</si>
  <si>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</si>
  <si>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</si>
  <si>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</si>
  <si>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</si>
  <si>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</si>
  <si>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</si>
  <si>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</si>
  <si>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</si>
  <si>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</si>
  <si>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</si>
  <si>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 xml:space="preserve"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нишы с полками, два узких шкафчика с полкой и два широких шкафчика с полкой. Двери на раздвижных направляющих HETTICH (Германия) 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</si>
  <si>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</si>
  <si>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</si>
  <si>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</si>
  <si>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</si>
  <si>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</si>
  <si>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</si>
  <si>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</si>
  <si>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</si>
  <si>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</si>
  <si>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</si>
  <si>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</si>
  <si>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</si>
  <si>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</si>
  <si>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</si>
  <si>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</si>
  <si>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</si>
  <si>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</si>
  <si>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</si>
  <si>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</si>
  <si>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</si>
  <si>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</si>
  <si>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</si>
  <si>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</si>
  <si>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</si>
  <si>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</si>
  <si>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</si>
  <si>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</si>
  <si>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</si>
  <si>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</si>
  <si>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</si>
  <si>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</si>
  <si>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</si>
  <si>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</si>
  <si>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</si>
  <si>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</si>
  <si>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</si>
  <si>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</si>
  <si>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</si>
  <si>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</si>
  <si>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</si>
  <si>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</si>
  <si>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</si>
  <si>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</si>
  <si>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</si>
  <si>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</si>
  <si>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</si>
  <si>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</si>
  <si>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</si>
  <si>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</si>
  <si>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</si>
  <si>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</si>
  <si>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</si>
  <si>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</si>
  <si>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</si>
  <si>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</si>
  <si>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</si>
  <si>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</si>
  <si>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</si>
  <si>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</si>
  <si>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</si>
  <si>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</si>
  <si>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</si>
  <si>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</si>
  <si>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</si>
  <si>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</si>
  <si>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</si>
  <si>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</si>
  <si>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</si>
  <si>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</si>
  <si>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</si>
  <si>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</si>
  <si>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</si>
  <si>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</si>
  <si>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</si>
  <si>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</si>
  <si>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</si>
  <si>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</si>
  <si>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</si>
  <si>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</si>
  <si>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</si>
  <si>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</si>
  <si>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</si>
  <si>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</si>
  <si>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</si>
  <si>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</si>
  <si>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</si>
  <si>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</si>
  <si>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</si>
  <si>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</si>
  <si>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</si>
  <si>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</si>
  <si>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</si>
  <si>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</si>
  <si>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</si>
  <si>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</si>
  <si>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</si>
  <si>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</si>
  <si>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</si>
  <si>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</si>
  <si>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</si>
  <si>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</si>
  <si>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</si>
  <si>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</si>
  <si>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</si>
  <si>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</si>
  <si>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</si>
  <si>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</si>
  <si>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</si>
  <si>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</si>
  <si>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</si>
  <si>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</si>
  <si>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</si>
  <si>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</si>
  <si>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</si>
  <si>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</si>
  <si>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</si>
  <si>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</si>
  <si>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</si>
  <si>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</si>
  <si>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</si>
  <si>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</si>
  <si>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</si>
  <si>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</si>
  <si>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</si>
  <si>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</si>
  <si>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</si>
  <si>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</si>
  <si>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</si>
  <si>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</si>
  <si>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</si>
  <si>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</si>
  <si>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</si>
  <si>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</si>
  <si>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</si>
  <si>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</si>
  <si>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</si>
  <si>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</si>
  <si>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</si>
  <si>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</si>
  <si>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</si>
  <si>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</si>
  <si>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</si>
  <si>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</si>
  <si>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</si>
  <si>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</si>
  <si>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</si>
  <si>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</si>
  <si>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</si>
  <si>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</si>
  <si>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</si>
  <si>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</si>
  <si>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</si>
  <si>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</si>
  <si>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</si>
  <si>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</si>
  <si>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</si>
  <si>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</si>
  <si>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</si>
  <si>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</si>
  <si>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</si>
  <si>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</si>
  <si>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</si>
  <si>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</si>
  <si>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</si>
  <si>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</si>
  <si>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</si>
  <si>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</si>
  <si>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</si>
  <si>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</si>
  <si>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</si>
  <si>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</si>
  <si>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</si>
  <si>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</si>
  <si>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</si>
  <si>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</si>
  <si>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</si>
  <si>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</si>
  <si>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</si>
  <si>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</si>
  <si>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</si>
  <si>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</si>
  <si>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</si>
  <si>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</si>
  <si>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</si>
  <si>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</si>
  <si>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</si>
  <si>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</si>
  <si>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</si>
  <si>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</si>
  <si>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</si>
  <si>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СУ2-22-140/110-65/65п</t>
  </si>
  <si>
    <t>СУ2-22-150/110-65/65п</t>
  </si>
  <si>
    <t>СУ2-22-160/110-65/65п</t>
  </si>
  <si>
    <t>СУ2-22-160/120-65/65п</t>
  </si>
  <si>
    <t>СУ2-22-180/120-65/65п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</si>
  <si>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</si>
  <si>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</si>
  <si>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</si>
  <si>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</si>
  <si>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</si>
  <si>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</si>
  <si>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</si>
  <si>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</si>
  <si>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</si>
  <si>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</si>
  <si>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</si>
  <si>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</si>
  <si>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</si>
  <si>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</si>
  <si>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</si>
  <si>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</si>
  <si>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</si>
  <si>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</si>
  <si>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</si>
  <si>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</si>
  <si>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</si>
  <si>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</si>
  <si>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</si>
  <si>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</si>
  <si>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</si>
  <si>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</si>
  <si>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</si>
  <si>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</si>
  <si>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</si>
  <si>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</si>
  <si>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</si>
  <si>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</si>
  <si>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</si>
  <si>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</si>
  <si>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</si>
  <si>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</si>
  <si>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</si>
  <si>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</si>
  <si>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</si>
  <si>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шдо1-10/10-40/80/58с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</si>
  <si>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</si>
  <si>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</si>
  <si>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</si>
  <si>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</si>
  <si>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</si>
  <si>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</si>
  <si>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</si>
  <si>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</si>
  <si>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</si>
  <si>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</si>
  <si>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ШД1-10/00-99/30/пс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</si>
  <si>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</si>
  <si>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</si>
  <si>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</si>
  <si>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</si>
  <si>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</si>
  <si>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</si>
  <si>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</si>
  <si>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</si>
  <si>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</si>
  <si>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</si>
  <si>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</si>
  <si>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</si>
  <si>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</si>
  <si>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</si>
  <si>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</si>
  <si>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</si>
  <si>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</si>
  <si>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</si>
  <si>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</si>
  <si>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</si>
  <si>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</si>
  <si>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</si>
  <si>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</si>
  <si>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</si>
  <si>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</si>
  <si>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</si>
  <si>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</si>
  <si>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</si>
  <si>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</si>
  <si>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</si>
  <si>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</si>
  <si>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</si>
  <si>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</si>
  <si>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</si>
  <si>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</si>
  <si>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</si>
  <si>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</si>
  <si>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</si>
  <si>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</si>
  <si>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</si>
  <si>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</si>
  <si>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</si>
  <si>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</si>
  <si>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</si>
  <si>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</si>
  <si>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</si>
  <si>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</si>
  <si>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</si>
  <si>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</si>
  <si>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</si>
  <si>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</si>
  <si>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</si>
  <si>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</si>
  <si>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</si>
  <si>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</si>
  <si>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</si>
  <si>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</si>
  <si>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</si>
  <si>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</si>
  <si>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</si>
  <si>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</si>
  <si>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</si>
  <si>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</si>
  <si>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</si>
  <si>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</si>
  <si>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</si>
  <si>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</si>
  <si>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</si>
  <si>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</si>
  <si>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</si>
  <si>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</si>
  <si>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</si>
  <si>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</si>
  <si>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</si>
  <si>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</si>
  <si>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</si>
  <si>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</si>
  <si>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</si>
  <si>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</si>
  <si>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</si>
  <si>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</si>
  <si>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</si>
  <si>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</si>
  <si>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</si>
  <si>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</si>
  <si>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ШД1-10/00-99/30/лс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</si>
  <si>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</si>
  <si>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</si>
  <si>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</si>
  <si>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</si>
  <si>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</si>
  <si>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</si>
  <si>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</si>
  <si>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</si>
  <si>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</si>
  <si>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</si>
  <si>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</si>
  <si>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</si>
  <si>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</si>
  <si>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</si>
  <si>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</si>
  <si>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</si>
  <si>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</si>
  <si>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</si>
  <si>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</si>
  <si>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</si>
  <si>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</si>
  <si>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</si>
  <si>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</si>
  <si>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</si>
  <si>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</si>
  <si>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</si>
  <si>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</si>
  <si>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</si>
  <si>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</si>
  <si>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</si>
  <si>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</si>
  <si>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</si>
  <si>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</si>
  <si>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</si>
  <si>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</si>
  <si>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</si>
  <si>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</si>
  <si>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</si>
  <si>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</si>
  <si>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</si>
  <si>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</si>
  <si>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</si>
  <si>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</si>
  <si>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</si>
  <si>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</si>
  <si>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</si>
  <si>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</si>
  <si>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</si>
  <si>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</si>
  <si>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</si>
  <si>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</si>
  <si>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</si>
  <si>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</si>
  <si>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</si>
  <si>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</si>
  <si>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</si>
  <si>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</si>
  <si>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</si>
  <si>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</si>
  <si>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</si>
  <si>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</si>
  <si>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</si>
  <si>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</si>
  <si>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</si>
  <si>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</si>
  <si>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</si>
  <si>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</si>
  <si>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</si>
  <si>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</si>
  <si>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</si>
  <si>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</si>
  <si>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</si>
  <si>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</si>
  <si>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</si>
  <si>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</si>
  <si>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ШД2-10/00-210/80/ст</t>
  </si>
  <si>
    <t>ШД2-10/21-210/80/ст</t>
  </si>
  <si>
    <t>ШД1-10/00-210/80/ст</t>
  </si>
  <si>
    <t>ШД1-10/00-210/60/ст</t>
  </si>
  <si>
    <t>ШД1-10/00-120/80/ст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</si>
  <si>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</si>
  <si>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</si>
  <si>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</si>
  <si>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</si>
  <si>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</si>
  <si>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</si>
  <si>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</si>
  <si>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</si>
  <si>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</si>
  <si>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</si>
  <si>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</si>
  <si>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</si>
  <si>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</si>
  <si>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</si>
  <si>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</si>
  <si>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</si>
  <si>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</si>
  <si>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</si>
  <si>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</si>
  <si>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</si>
  <si>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2000 х 700 х 750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</si>
  <si>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</si>
  <si>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</si>
  <si>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</si>
  <si>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</si>
  <si>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</si>
  <si>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</si>
  <si>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</si>
  <si>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</si>
  <si>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</si>
  <si>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</si>
  <si>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</si>
  <si>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</si>
  <si>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 xml:space="preserve">         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</si>
  <si>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     серый        ясень анкор белый   дуб выбеленный    ясень шимо светлый   дуб сонома         вишня оксфорд   ясень шимо темный орех итальянский         ноче экко                 венге</t>
  </si>
  <si>
    <t>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</si>
  <si>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серый              ясень анкор белый   дуб выбеленный    ясень шимо светлый   дуб сонома        вишня оксфорд   ясень шимо темный  орех итальянский        ноче экко                венге</t>
  </si>
  <si>
    <t>СО3/26PF-180/60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</si>
  <si>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</si>
  <si>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</si>
  <si>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</si>
  <si>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</si>
  <si>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</si>
  <si>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</si>
  <si>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</si>
  <si>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</si>
  <si>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</si>
  <si>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</si>
  <si>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</si>
  <si>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</si>
  <si>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</si>
  <si>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</si>
  <si>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</si>
  <si>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</si>
  <si>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</si>
  <si>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</si>
  <si>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</si>
  <si>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</si>
  <si>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</si>
  <si>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</si>
  <si>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</si>
  <si>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</si>
  <si>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</si>
  <si>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</si>
  <si>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</si>
  <si>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</si>
  <si>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</si>
  <si>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</si>
  <si>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</si>
  <si>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</si>
  <si>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</si>
  <si>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</si>
  <si>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</si>
  <si>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</si>
  <si>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</si>
  <si>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</si>
  <si>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</si>
  <si>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</si>
  <si>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</si>
  <si>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</si>
  <si>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</si>
  <si>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</si>
  <si>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</si>
  <si>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</si>
  <si>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</si>
  <si>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</si>
  <si>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</si>
  <si>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</si>
  <si>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</si>
  <si>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</si>
  <si>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</si>
  <si>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</si>
  <si>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</si>
  <si>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</si>
  <si>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</si>
  <si>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</si>
  <si>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</si>
  <si>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</si>
  <si>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</si>
  <si>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</si>
  <si>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</si>
  <si>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</si>
  <si>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</si>
  <si>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</si>
  <si>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</si>
  <si>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</si>
  <si>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</si>
  <si>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</si>
  <si>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</si>
  <si>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</si>
  <si>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</si>
  <si>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Нижний модуль с 3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</si>
  <si>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ящиками. Фасад МДФ 16 мм. Корпус ЛДСП толщиной 16 мм в кромке ПВХ 0,4 мм. Ручка металлическая. Столешница 28/38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</si>
</sst>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#_ \р\у\б"/>
  </numFmts>
  <fonts count="3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12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18" fillId="0" borderId="0" xfId="0" applyFont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5" fillId="0" borderId="0" xfId="0" applyFont="1" applyBorder="1" applyAlignment="1">
      <alignment wrapText="1"/>
    </xf>
    <xf numFmtId="0" fontId="18" fillId="3" borderId="0" xfId="0" applyFont="1" applyFill="1"/>
    <xf numFmtId="0" fontId="15" fillId="3" borderId="0" xfId="0" applyFont="1" applyFill="1" applyBorder="1" applyAlignment="1">
      <alignment wrapText="1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" fillId="0" borderId="0" xfId="0" applyNumberFormat="1" applyFont="1"/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0" fillId="9" borderId="0" xfId="0" applyFill="1"/>
    <xf numFmtId="0" fontId="19" fillId="9" borderId="0" xfId="0" applyFont="1" applyFill="1" applyAlignment="1">
      <alignment vertical="center"/>
    </xf>
    <xf numFmtId="0" fontId="19" fillId="9" borderId="0" xfId="0" applyFont="1" applyFill="1" applyAlignment="1">
      <alignment horizontal="left" vertical="center"/>
    </xf>
    <xf numFmtId="0" fontId="2" fillId="9" borderId="0" xfId="0" applyFont="1" applyFill="1"/>
    <xf numFmtId="0" fontId="3" fillId="9" borderId="0" xfId="0" applyFont="1" applyFill="1" applyAlignment="1"/>
    <xf numFmtId="0" fontId="3" fillId="9" borderId="0" xfId="0" applyFont="1" applyFill="1"/>
    <xf numFmtId="0" fontId="18" fillId="9" borderId="0" xfId="0" applyFont="1" applyFill="1"/>
    <xf numFmtId="0" fontId="19" fillId="9" borderId="0" xfId="0" applyFont="1" applyFill="1" applyBorder="1" applyAlignment="1">
      <alignment horizontal="left" vertical="center"/>
    </xf>
    <xf numFmtId="0" fontId="14" fillId="9" borderId="0" xfId="0" applyFont="1" applyFill="1"/>
    <xf numFmtId="0" fontId="3" fillId="9" borderId="0" xfId="0" applyFont="1" applyFill="1" applyAlignment="1">
      <alignment horizontal="center"/>
    </xf>
    <xf numFmtId="0" fontId="31" fillId="3" borderId="0" xfId="0" applyFont="1" applyFill="1"/>
    <xf numFmtId="0" fontId="31" fillId="9" borderId="0" xfId="0" applyFont="1" applyFill="1" applyAlignment="1"/>
    <xf numFmtId="0" fontId="8" fillId="9" borderId="0" xfId="0" applyFont="1" applyFill="1"/>
    <xf numFmtId="0" fontId="31" fillId="9" borderId="0" xfId="0" applyFont="1" applyFill="1"/>
    <xf numFmtId="0" fontId="31" fillId="0" borderId="0" xfId="0" applyFont="1"/>
    <xf numFmtId="0" fontId="21" fillId="3" borderId="0" xfId="0" applyFont="1" applyFill="1"/>
    <xf numFmtId="0" fontId="21" fillId="9" borderId="0" xfId="0" applyFont="1" applyFill="1" applyAlignment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9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32" fillId="10" borderId="0" xfId="0" applyFont="1" applyFill="1" applyBorder="1" applyAlignment="1"/>
    <xf numFmtId="0" fontId="0" fillId="10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1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1" fontId="0" fillId="0" borderId="1" xfId="0" applyNumberFormat="1" applyFill="1" applyBorder="1" applyAlignment="1">
      <alignment horizontal="center" vertical="center"/>
    </xf>
    <xf numFmtId="0" fontId="22" fillId="0" borderId="0" xfId="0" applyFont="1" applyFill="1" applyBorder="1" applyAlignment="1">
      <alignment vertical="center" wrapText="1"/>
    </xf>
    <xf numFmtId="0" fontId="19" fillId="0" borderId="0" xfId="0" applyFont="1" applyBorder="1" applyAlignment="1">
      <alignment horizontal="left" vertical="center"/>
    </xf>
    <xf numFmtId="0" fontId="19" fillId="3" borderId="0" xfId="0" applyFont="1" applyFill="1" applyBorder="1" applyAlignment="1">
      <alignment vertical="top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23" fillId="5" borderId="0" xfId="0" applyFont="1" applyFill="1" applyAlignment="1">
      <alignment vertical="center" wrapText="1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0" fontId="21" fillId="0" borderId="1" xfId="0" applyFont="1" applyBorder="1" applyAlignment="1" applyProtection="1">
      <alignment horizontal="center" vertical="center"/>
      <protection hidden="1"/>
    </xf>
    <xf numFmtId="0" fontId="18" fillId="0" borderId="2" xfId="0" applyFont="1" applyFill="1" applyBorder="1" applyAlignment="1">
      <alignment horizontal="center" vertical="center"/>
    </xf>
    <xf numFmtId="0" fontId="18" fillId="0" borderId="18" xfId="0" applyFont="1" applyFill="1" applyBorder="1" applyAlignment="1">
      <alignment horizontal="center" vertical="center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15" fillId="0" borderId="0" xfId="0" applyFont="1" applyBorder="1" applyAlignment="1">
      <alignment horizontal="left" wrapText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21" fillId="0" borderId="1" xfId="0" quotePrefix="1" applyFont="1" applyFill="1" applyBorder="1" applyAlignment="1">
      <alignment horizontal="center" vertical="center" wrapText="1"/>
    </xf>
    <xf numFmtId="0" fontId="15" fillId="0" borderId="2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0" fontId="15" fillId="0" borderId="0" xfId="0" applyFont="1" applyBorder="1" applyAlignment="1">
      <alignment horizontal="center" wrapText="1"/>
    </xf>
    <xf numFmtId="0" fontId="15" fillId="0" borderId="1" xfId="0" applyFont="1" applyFill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21" fillId="7" borderId="1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0" borderId="1" xfId="0" quotePrefix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15" fillId="7" borderId="4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19" fillId="0" borderId="0" xfId="0" applyFont="1" applyBorder="1" applyAlignment="1">
      <alignment horizontal="center" vertical="top"/>
    </xf>
    <xf numFmtId="0" fontId="15" fillId="0" borderId="0" xfId="0" applyFont="1" applyAlignment="1">
      <alignment horizontal="center" wrapText="1"/>
    </xf>
    <xf numFmtId="0" fontId="15" fillId="0" borderId="0" xfId="0" applyFont="1" applyFill="1" applyAlignment="1">
      <alignment horizontal="center" wrapText="1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0" fontId="21" fillId="4" borderId="0" xfId="0" applyFont="1" applyFill="1" applyBorder="1" applyAlignment="1">
      <alignment horizontal="center" vertical="center" wrapText="1"/>
    </xf>
    <xf numFmtId="0" fontId="15" fillId="7" borderId="1" xfId="0" quotePrefix="1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2" fillId="0" borderId="1" xfId="0" applyFont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0" fontId="15" fillId="9" borderId="0" xfId="0" applyFont="1" applyFill="1" applyBorder="1" applyAlignment="1">
      <alignment horizontal="center" wrapText="1"/>
    </xf>
    <xf numFmtId="0" fontId="20" fillId="9" borderId="0" xfId="0" applyFont="1" applyFill="1" applyAlignment="1">
      <alignment horizontal="center" wrapText="1"/>
    </xf>
    <xf numFmtId="0" fontId="20" fillId="9" borderId="0" xfId="0" applyFont="1" applyFill="1" applyBorder="1" applyAlignment="1">
      <alignment horizontal="center" wrapText="1"/>
    </xf>
    <xf numFmtId="0" fontId="15" fillId="9" borderId="0" xfId="0" applyFont="1" applyFill="1" applyAlignment="1">
      <alignment horizontal="center" wrapText="1"/>
    </xf>
    <xf numFmtId="0" fontId="14" fillId="9" borderId="0" xfId="0" applyFont="1" applyFill="1" applyBorder="1" applyAlignment="1">
      <alignment horizontal="center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3" fillId="4" borderId="0" xfId="0" applyFont="1" applyFill="1" applyAlignment="1">
      <alignment horizontal="center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21" fillId="0" borderId="19" xfId="0" applyFont="1" applyBorder="1" applyAlignment="1" applyProtection="1">
      <alignment horizontal="center" vertical="center"/>
      <protection hidden="1"/>
    </xf>
    <xf numFmtId="0" fontId="3" fillId="0" borderId="0" xfId="0" applyFont="1" applyAlignment="1">
      <alignment horizont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21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 wrapText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21" fillId="0" borderId="44" xfId="0" applyFont="1" applyFill="1" applyBorder="1" applyAlignment="1">
      <alignment horizontal="center" vertical="center" wrapText="1"/>
    </xf>
    <xf numFmtId="0" fontId="21" fillId="0" borderId="1" xfId="0" quotePrefix="1" applyFont="1" applyBorder="1" applyAlignment="1">
      <alignment horizontal="center" vertical="center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31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3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15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7" fillId="0" borderId="7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14" fillId="0" borderId="0" xfId="0" applyFont="1" applyBorder="1" applyAlignment="1">
      <alignment horizontal="center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0" fillId="0" borderId="0" xfId="0" applyFont="1" applyAlignment="1">
      <alignment horizontal="center" wrapText="1"/>
    </xf>
    <xf numFmtId="0" fontId="20" fillId="0" borderId="0" xfId="0" applyFont="1" applyBorder="1" applyAlignment="1">
      <alignment horizontal="center" wrapText="1"/>
    </xf>
    <xf numFmtId="0" fontId="20" fillId="0" borderId="0" xfId="0" applyFont="1" applyFill="1" applyAlignment="1">
      <alignment horizontal="center" wrapText="1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21" fillId="9" borderId="0" xfId="0" applyFont="1" applyFill="1" applyAlignment="1">
      <alignment horizontal="center"/>
    </xf>
    <xf numFmtId="0" fontId="21" fillId="9" borderId="0" xfId="0" applyFont="1" applyFill="1" applyAlignment="1">
      <alignment horizontal="center" wrapText="1"/>
    </xf>
    <xf numFmtId="0" fontId="27" fillId="0" borderId="41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1" fillId="0" borderId="45" xfId="0" applyFont="1" applyFill="1" applyBorder="1" applyAlignment="1">
      <alignment horizontal="center" vertical="center" wrapText="1"/>
    </xf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57" xfId="0" applyFont="1" applyFill="1" applyBorder="1" applyAlignment="1">
      <alignment horizontal="center" vertical="center" wrapText="1"/>
    </xf>
    <xf numFmtId="0" fontId="3" fillId="9" borderId="0" xfId="0" applyFont="1" applyFill="1" applyAlignment="1">
      <alignment horizontal="center"/>
    </xf>
    <xf numFmtId="0" fontId="10" fillId="9" borderId="0" xfId="0" applyFont="1" applyFill="1" applyAlignment="1">
      <alignment horizontal="center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</cellXfs>
  <cellStyles count="2">
    <cellStyle name="20% - Акцент6 2" xfId="1" xr:uid="{00000000-0005-0000-0000-000000000000}"/>
    <cellStyle name="Обычный" xfId="0" builtinId="0"/>
  </cellStyles>
  <dxfs count="1"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colors>
    <mruColors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3" Type="http://schemas.openxmlformats.org/officeDocument/2006/relationships/image" Target="../media/image45.jpeg"/><Relationship Id="rId21" Type="http://schemas.openxmlformats.org/officeDocument/2006/relationships/image" Target="../media/image42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38.jpeg"/><Relationship Id="rId2" Type="http://schemas.openxmlformats.org/officeDocument/2006/relationships/image" Target="../media/image44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36.jpeg"/><Relationship Id="rId10" Type="http://schemas.openxmlformats.org/officeDocument/2006/relationships/image" Target="../media/image52.jpeg"/><Relationship Id="rId19" Type="http://schemas.openxmlformats.org/officeDocument/2006/relationships/image" Target="../media/image40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35.jpeg"/><Relationship Id="rId22" Type="http://schemas.openxmlformats.org/officeDocument/2006/relationships/image" Target="../media/image4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6.jpeg"/><Relationship Id="rId18" Type="http://schemas.openxmlformats.org/officeDocument/2006/relationships/image" Target="../media/image71.jpeg"/><Relationship Id="rId26" Type="http://schemas.openxmlformats.org/officeDocument/2006/relationships/image" Target="../media/image79.jpeg"/><Relationship Id="rId39" Type="http://schemas.openxmlformats.org/officeDocument/2006/relationships/image" Target="../media/image92.jpeg"/><Relationship Id="rId21" Type="http://schemas.openxmlformats.org/officeDocument/2006/relationships/image" Target="../media/image74.jpeg"/><Relationship Id="rId34" Type="http://schemas.openxmlformats.org/officeDocument/2006/relationships/image" Target="../media/image87.jpeg"/><Relationship Id="rId42" Type="http://schemas.openxmlformats.org/officeDocument/2006/relationships/image" Target="../media/image95.jpeg"/><Relationship Id="rId47" Type="http://schemas.openxmlformats.org/officeDocument/2006/relationships/image" Target="../media/image37.jpeg"/><Relationship Id="rId50" Type="http://schemas.openxmlformats.org/officeDocument/2006/relationships/image" Target="../media/image40.jpeg"/><Relationship Id="rId7" Type="http://schemas.openxmlformats.org/officeDocument/2006/relationships/image" Target="../media/image60.jpeg"/><Relationship Id="rId2" Type="http://schemas.openxmlformats.org/officeDocument/2006/relationships/image" Target="../media/image55.jpeg"/><Relationship Id="rId16" Type="http://schemas.openxmlformats.org/officeDocument/2006/relationships/image" Target="../media/image69.jpeg"/><Relationship Id="rId29" Type="http://schemas.openxmlformats.org/officeDocument/2006/relationships/image" Target="../media/image82.jpeg"/><Relationship Id="rId11" Type="http://schemas.openxmlformats.org/officeDocument/2006/relationships/image" Target="../media/image64.jpeg"/><Relationship Id="rId24" Type="http://schemas.openxmlformats.org/officeDocument/2006/relationships/image" Target="../media/image77.jpeg"/><Relationship Id="rId32" Type="http://schemas.openxmlformats.org/officeDocument/2006/relationships/image" Target="../media/image85.jpeg"/><Relationship Id="rId37" Type="http://schemas.openxmlformats.org/officeDocument/2006/relationships/image" Target="../media/image90.jpeg"/><Relationship Id="rId40" Type="http://schemas.openxmlformats.org/officeDocument/2006/relationships/image" Target="../media/image93.jpeg"/><Relationship Id="rId45" Type="http://schemas.openxmlformats.org/officeDocument/2006/relationships/image" Target="../media/image35.jpeg"/><Relationship Id="rId53" Type="http://schemas.openxmlformats.org/officeDocument/2006/relationships/image" Target="../media/image43.jpeg"/><Relationship Id="rId5" Type="http://schemas.openxmlformats.org/officeDocument/2006/relationships/image" Target="../media/image58.jpeg"/><Relationship Id="rId10" Type="http://schemas.openxmlformats.org/officeDocument/2006/relationships/image" Target="../media/image63.jpeg"/><Relationship Id="rId19" Type="http://schemas.openxmlformats.org/officeDocument/2006/relationships/image" Target="../media/image72.jpeg"/><Relationship Id="rId31" Type="http://schemas.openxmlformats.org/officeDocument/2006/relationships/image" Target="../media/image84.jpeg"/><Relationship Id="rId44" Type="http://schemas.openxmlformats.org/officeDocument/2006/relationships/image" Target="../media/image34.jpeg"/><Relationship Id="rId52" Type="http://schemas.openxmlformats.org/officeDocument/2006/relationships/image" Target="../media/image42.jpeg"/><Relationship Id="rId4" Type="http://schemas.openxmlformats.org/officeDocument/2006/relationships/image" Target="../media/image57.jpeg"/><Relationship Id="rId9" Type="http://schemas.openxmlformats.org/officeDocument/2006/relationships/image" Target="../media/image62.jpeg"/><Relationship Id="rId14" Type="http://schemas.openxmlformats.org/officeDocument/2006/relationships/image" Target="../media/image67.jpeg"/><Relationship Id="rId22" Type="http://schemas.openxmlformats.org/officeDocument/2006/relationships/image" Target="../media/image75.jpeg"/><Relationship Id="rId27" Type="http://schemas.openxmlformats.org/officeDocument/2006/relationships/image" Target="../media/image80.jpeg"/><Relationship Id="rId30" Type="http://schemas.openxmlformats.org/officeDocument/2006/relationships/image" Target="../media/image83.jpeg"/><Relationship Id="rId35" Type="http://schemas.openxmlformats.org/officeDocument/2006/relationships/image" Target="../media/image88.jpeg"/><Relationship Id="rId43" Type="http://schemas.openxmlformats.org/officeDocument/2006/relationships/image" Target="../media/image96.jpeg"/><Relationship Id="rId48" Type="http://schemas.openxmlformats.org/officeDocument/2006/relationships/image" Target="../media/image38.jpeg"/><Relationship Id="rId8" Type="http://schemas.openxmlformats.org/officeDocument/2006/relationships/image" Target="../media/image61.jpeg"/><Relationship Id="rId51" Type="http://schemas.openxmlformats.org/officeDocument/2006/relationships/image" Target="../media/image41.jpeg"/><Relationship Id="rId3" Type="http://schemas.openxmlformats.org/officeDocument/2006/relationships/image" Target="../media/image56.jpeg"/><Relationship Id="rId12" Type="http://schemas.openxmlformats.org/officeDocument/2006/relationships/image" Target="../media/image65.jpeg"/><Relationship Id="rId17" Type="http://schemas.openxmlformats.org/officeDocument/2006/relationships/image" Target="../media/image70.jpeg"/><Relationship Id="rId25" Type="http://schemas.openxmlformats.org/officeDocument/2006/relationships/image" Target="../media/image78.jpeg"/><Relationship Id="rId33" Type="http://schemas.openxmlformats.org/officeDocument/2006/relationships/image" Target="../media/image86.jpeg"/><Relationship Id="rId38" Type="http://schemas.openxmlformats.org/officeDocument/2006/relationships/image" Target="../media/image91.jpeg"/><Relationship Id="rId46" Type="http://schemas.openxmlformats.org/officeDocument/2006/relationships/image" Target="../media/image36.jpeg"/><Relationship Id="rId20" Type="http://schemas.openxmlformats.org/officeDocument/2006/relationships/image" Target="../media/image73.jpeg"/><Relationship Id="rId41" Type="http://schemas.openxmlformats.org/officeDocument/2006/relationships/image" Target="../media/image94.jpeg"/><Relationship Id="rId54" Type="http://schemas.openxmlformats.org/officeDocument/2006/relationships/image" Target="../media/image97.jpeg"/><Relationship Id="rId1" Type="http://schemas.openxmlformats.org/officeDocument/2006/relationships/image" Target="../media/image1.jpeg"/><Relationship Id="rId6" Type="http://schemas.openxmlformats.org/officeDocument/2006/relationships/image" Target="../media/image59.jpeg"/><Relationship Id="rId15" Type="http://schemas.openxmlformats.org/officeDocument/2006/relationships/image" Target="../media/image68.jpeg"/><Relationship Id="rId23" Type="http://schemas.openxmlformats.org/officeDocument/2006/relationships/image" Target="../media/image76.jpeg"/><Relationship Id="rId28" Type="http://schemas.openxmlformats.org/officeDocument/2006/relationships/image" Target="../media/image81.jpeg"/><Relationship Id="rId36" Type="http://schemas.openxmlformats.org/officeDocument/2006/relationships/image" Target="../media/image89.jpeg"/><Relationship Id="rId49" Type="http://schemas.openxmlformats.org/officeDocument/2006/relationships/image" Target="../media/image39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jpeg"/><Relationship Id="rId13" Type="http://schemas.openxmlformats.org/officeDocument/2006/relationships/image" Target="../media/image38.jpeg"/><Relationship Id="rId18" Type="http://schemas.openxmlformats.org/officeDocument/2006/relationships/image" Target="../media/image108.jpeg"/><Relationship Id="rId3" Type="http://schemas.openxmlformats.org/officeDocument/2006/relationships/image" Target="../media/image99.jpeg"/><Relationship Id="rId7" Type="http://schemas.openxmlformats.org/officeDocument/2006/relationships/image" Target="../media/image103.jpeg"/><Relationship Id="rId12" Type="http://schemas.openxmlformats.org/officeDocument/2006/relationships/image" Target="../media/image37.jpeg"/><Relationship Id="rId17" Type="http://schemas.openxmlformats.org/officeDocument/2006/relationships/image" Target="../media/image107.jpeg"/><Relationship Id="rId2" Type="http://schemas.openxmlformats.org/officeDocument/2006/relationships/image" Target="../media/image98.jpeg"/><Relationship Id="rId16" Type="http://schemas.openxmlformats.org/officeDocument/2006/relationships/image" Target="../media/image106.jpeg"/><Relationship Id="rId1" Type="http://schemas.openxmlformats.org/officeDocument/2006/relationships/image" Target="../media/image1.jpeg"/><Relationship Id="rId6" Type="http://schemas.openxmlformats.org/officeDocument/2006/relationships/image" Target="../media/image102.jpeg"/><Relationship Id="rId11" Type="http://schemas.openxmlformats.org/officeDocument/2006/relationships/image" Target="../media/image36.jpeg"/><Relationship Id="rId5" Type="http://schemas.openxmlformats.org/officeDocument/2006/relationships/image" Target="../media/image101.jpeg"/><Relationship Id="rId15" Type="http://schemas.openxmlformats.org/officeDocument/2006/relationships/image" Target="../media/image105.jpeg"/><Relationship Id="rId10" Type="http://schemas.openxmlformats.org/officeDocument/2006/relationships/image" Target="../media/image35.jpeg"/><Relationship Id="rId4" Type="http://schemas.openxmlformats.org/officeDocument/2006/relationships/image" Target="../media/image100.jpe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jpeg"/><Relationship Id="rId3" Type="http://schemas.openxmlformats.org/officeDocument/2006/relationships/image" Target="../media/image111.png"/><Relationship Id="rId7" Type="http://schemas.openxmlformats.org/officeDocument/2006/relationships/image" Target="../media/image115.jpeg"/><Relationship Id="rId2" Type="http://schemas.openxmlformats.org/officeDocument/2006/relationships/image" Target="../media/image110.jpeg"/><Relationship Id="rId1" Type="http://schemas.openxmlformats.org/officeDocument/2006/relationships/image" Target="../media/image109.jpeg"/><Relationship Id="rId6" Type="http://schemas.openxmlformats.org/officeDocument/2006/relationships/image" Target="../media/image114.jpeg"/><Relationship Id="rId11" Type="http://schemas.openxmlformats.org/officeDocument/2006/relationships/image" Target="../media/image119.jpeg"/><Relationship Id="rId5" Type="http://schemas.openxmlformats.org/officeDocument/2006/relationships/image" Target="../media/image113.jpeg"/><Relationship Id="rId10" Type="http://schemas.openxmlformats.org/officeDocument/2006/relationships/image" Target="../media/image118.jpeg"/><Relationship Id="rId4" Type="http://schemas.openxmlformats.org/officeDocument/2006/relationships/image" Target="../media/image112.png"/><Relationship Id="rId9" Type="http://schemas.openxmlformats.org/officeDocument/2006/relationships/image" Target="../media/image11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jpeg"/><Relationship Id="rId13" Type="http://schemas.openxmlformats.org/officeDocument/2006/relationships/image" Target="../media/image131.jpeg"/><Relationship Id="rId18" Type="http://schemas.openxmlformats.org/officeDocument/2006/relationships/image" Target="../media/image136.jpeg"/><Relationship Id="rId26" Type="http://schemas.openxmlformats.org/officeDocument/2006/relationships/image" Target="../media/image39.jpeg"/><Relationship Id="rId3" Type="http://schemas.openxmlformats.org/officeDocument/2006/relationships/image" Target="../media/image121.jpeg"/><Relationship Id="rId21" Type="http://schemas.openxmlformats.org/officeDocument/2006/relationships/image" Target="../media/image34.jpeg"/><Relationship Id="rId7" Type="http://schemas.openxmlformats.org/officeDocument/2006/relationships/image" Target="../media/image125.jpeg"/><Relationship Id="rId12" Type="http://schemas.openxmlformats.org/officeDocument/2006/relationships/image" Target="../media/image130.jpeg"/><Relationship Id="rId17" Type="http://schemas.openxmlformats.org/officeDocument/2006/relationships/image" Target="../media/image135.jpeg"/><Relationship Id="rId25" Type="http://schemas.openxmlformats.org/officeDocument/2006/relationships/image" Target="../media/image38.jpeg"/><Relationship Id="rId2" Type="http://schemas.openxmlformats.org/officeDocument/2006/relationships/image" Target="../media/image120.jpeg"/><Relationship Id="rId16" Type="http://schemas.openxmlformats.org/officeDocument/2006/relationships/image" Target="../media/image134.jpeg"/><Relationship Id="rId20" Type="http://schemas.openxmlformats.org/officeDocument/2006/relationships/image" Target="../media/image138.jpeg"/><Relationship Id="rId29" Type="http://schemas.openxmlformats.org/officeDocument/2006/relationships/image" Target="../media/image141.jpeg"/><Relationship Id="rId1" Type="http://schemas.openxmlformats.org/officeDocument/2006/relationships/image" Target="../media/image1.jpeg"/><Relationship Id="rId6" Type="http://schemas.openxmlformats.org/officeDocument/2006/relationships/image" Target="../media/image124.jpeg"/><Relationship Id="rId11" Type="http://schemas.openxmlformats.org/officeDocument/2006/relationships/image" Target="../media/image129.jpeg"/><Relationship Id="rId24" Type="http://schemas.openxmlformats.org/officeDocument/2006/relationships/image" Target="../media/image37.jpeg"/><Relationship Id="rId5" Type="http://schemas.openxmlformats.org/officeDocument/2006/relationships/image" Target="../media/image123.jpeg"/><Relationship Id="rId15" Type="http://schemas.openxmlformats.org/officeDocument/2006/relationships/image" Target="../media/image133.jpeg"/><Relationship Id="rId23" Type="http://schemas.openxmlformats.org/officeDocument/2006/relationships/image" Target="../media/image36.jpeg"/><Relationship Id="rId28" Type="http://schemas.openxmlformats.org/officeDocument/2006/relationships/image" Target="../media/image140.jpeg"/><Relationship Id="rId10" Type="http://schemas.openxmlformats.org/officeDocument/2006/relationships/image" Target="../media/image128.jpeg"/><Relationship Id="rId19" Type="http://schemas.openxmlformats.org/officeDocument/2006/relationships/image" Target="../media/image137.jpeg"/><Relationship Id="rId4" Type="http://schemas.openxmlformats.org/officeDocument/2006/relationships/image" Target="../media/image122.jpeg"/><Relationship Id="rId9" Type="http://schemas.openxmlformats.org/officeDocument/2006/relationships/image" Target="../media/image127.jpeg"/><Relationship Id="rId14" Type="http://schemas.openxmlformats.org/officeDocument/2006/relationships/image" Target="../media/image132.jpeg"/><Relationship Id="rId22" Type="http://schemas.openxmlformats.org/officeDocument/2006/relationships/image" Target="../media/image35.jpeg"/><Relationship Id="rId27" Type="http://schemas.openxmlformats.org/officeDocument/2006/relationships/image" Target="../media/image139.jpeg"/><Relationship Id="rId30" Type="http://schemas.openxmlformats.org/officeDocument/2006/relationships/image" Target="../media/image142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4.jpeg"/><Relationship Id="rId18" Type="http://schemas.openxmlformats.org/officeDocument/2006/relationships/image" Target="../media/image159.jpeg"/><Relationship Id="rId26" Type="http://schemas.openxmlformats.org/officeDocument/2006/relationships/image" Target="../media/image167.jpeg"/><Relationship Id="rId39" Type="http://schemas.openxmlformats.org/officeDocument/2006/relationships/image" Target="../media/image38.jpeg"/><Relationship Id="rId21" Type="http://schemas.openxmlformats.org/officeDocument/2006/relationships/image" Target="../media/image162.jpeg"/><Relationship Id="rId34" Type="http://schemas.openxmlformats.org/officeDocument/2006/relationships/image" Target="../media/image175.jpeg"/><Relationship Id="rId42" Type="http://schemas.openxmlformats.org/officeDocument/2006/relationships/image" Target="../media/image177.jpeg"/><Relationship Id="rId7" Type="http://schemas.openxmlformats.org/officeDocument/2006/relationships/image" Target="../media/image148.jpeg"/><Relationship Id="rId2" Type="http://schemas.openxmlformats.org/officeDocument/2006/relationships/image" Target="../media/image143.jpeg"/><Relationship Id="rId16" Type="http://schemas.openxmlformats.org/officeDocument/2006/relationships/image" Target="../media/image157.jpeg"/><Relationship Id="rId29" Type="http://schemas.openxmlformats.org/officeDocument/2006/relationships/image" Target="../media/image170.jpeg"/><Relationship Id="rId1" Type="http://schemas.openxmlformats.org/officeDocument/2006/relationships/image" Target="../media/image1.jpeg"/><Relationship Id="rId6" Type="http://schemas.openxmlformats.org/officeDocument/2006/relationships/image" Target="../media/image147.jpeg"/><Relationship Id="rId11" Type="http://schemas.openxmlformats.org/officeDocument/2006/relationships/image" Target="../media/image152.jpeg"/><Relationship Id="rId24" Type="http://schemas.openxmlformats.org/officeDocument/2006/relationships/image" Target="../media/image165.jpeg"/><Relationship Id="rId32" Type="http://schemas.openxmlformats.org/officeDocument/2006/relationships/image" Target="../media/image173.jpeg"/><Relationship Id="rId37" Type="http://schemas.openxmlformats.org/officeDocument/2006/relationships/image" Target="../media/image36.jpeg"/><Relationship Id="rId40" Type="http://schemas.openxmlformats.org/officeDocument/2006/relationships/image" Target="../media/image39.jpeg"/><Relationship Id="rId45" Type="http://schemas.openxmlformats.org/officeDocument/2006/relationships/image" Target="../media/image180.jpeg"/><Relationship Id="rId5" Type="http://schemas.openxmlformats.org/officeDocument/2006/relationships/image" Target="../media/image146.jpeg"/><Relationship Id="rId15" Type="http://schemas.openxmlformats.org/officeDocument/2006/relationships/image" Target="../media/image156.jpeg"/><Relationship Id="rId23" Type="http://schemas.openxmlformats.org/officeDocument/2006/relationships/image" Target="../media/image164.jpeg"/><Relationship Id="rId28" Type="http://schemas.openxmlformats.org/officeDocument/2006/relationships/image" Target="../media/image169.jpeg"/><Relationship Id="rId36" Type="http://schemas.openxmlformats.org/officeDocument/2006/relationships/image" Target="../media/image35.jpeg"/><Relationship Id="rId10" Type="http://schemas.openxmlformats.org/officeDocument/2006/relationships/image" Target="../media/image151.jpeg"/><Relationship Id="rId19" Type="http://schemas.openxmlformats.org/officeDocument/2006/relationships/image" Target="../media/image160.jpeg"/><Relationship Id="rId31" Type="http://schemas.openxmlformats.org/officeDocument/2006/relationships/image" Target="../media/image172.jpeg"/><Relationship Id="rId44" Type="http://schemas.openxmlformats.org/officeDocument/2006/relationships/image" Target="../media/image179.jpeg"/><Relationship Id="rId4" Type="http://schemas.openxmlformats.org/officeDocument/2006/relationships/image" Target="../media/image145.jpeg"/><Relationship Id="rId9" Type="http://schemas.openxmlformats.org/officeDocument/2006/relationships/image" Target="../media/image150.jpeg"/><Relationship Id="rId14" Type="http://schemas.openxmlformats.org/officeDocument/2006/relationships/image" Target="../media/image155.jpeg"/><Relationship Id="rId22" Type="http://schemas.openxmlformats.org/officeDocument/2006/relationships/image" Target="../media/image163.jpeg"/><Relationship Id="rId27" Type="http://schemas.openxmlformats.org/officeDocument/2006/relationships/image" Target="../media/image168.jpeg"/><Relationship Id="rId30" Type="http://schemas.openxmlformats.org/officeDocument/2006/relationships/image" Target="../media/image171.jpeg"/><Relationship Id="rId35" Type="http://schemas.openxmlformats.org/officeDocument/2006/relationships/image" Target="../media/image34.jpeg"/><Relationship Id="rId43" Type="http://schemas.openxmlformats.org/officeDocument/2006/relationships/image" Target="../media/image178.jpeg"/><Relationship Id="rId8" Type="http://schemas.openxmlformats.org/officeDocument/2006/relationships/image" Target="../media/image149.jpeg"/><Relationship Id="rId3" Type="http://schemas.openxmlformats.org/officeDocument/2006/relationships/image" Target="../media/image144.jpeg"/><Relationship Id="rId12" Type="http://schemas.openxmlformats.org/officeDocument/2006/relationships/image" Target="../media/image153.jpeg"/><Relationship Id="rId17" Type="http://schemas.openxmlformats.org/officeDocument/2006/relationships/image" Target="../media/image158.jpeg"/><Relationship Id="rId25" Type="http://schemas.openxmlformats.org/officeDocument/2006/relationships/image" Target="../media/image166.jpeg"/><Relationship Id="rId33" Type="http://schemas.openxmlformats.org/officeDocument/2006/relationships/image" Target="../media/image174.jpeg"/><Relationship Id="rId38" Type="http://schemas.openxmlformats.org/officeDocument/2006/relationships/image" Target="../media/image37.jpeg"/><Relationship Id="rId20" Type="http://schemas.openxmlformats.org/officeDocument/2006/relationships/image" Target="../media/image161.jpeg"/><Relationship Id="rId41" Type="http://schemas.openxmlformats.org/officeDocument/2006/relationships/image" Target="../media/image17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13" Type="http://schemas.openxmlformats.org/officeDocument/2006/relationships/image" Target="../media/image193.jpeg"/><Relationship Id="rId18" Type="http://schemas.openxmlformats.org/officeDocument/2006/relationships/image" Target="../media/image36.jpeg"/><Relationship Id="rId3" Type="http://schemas.openxmlformats.org/officeDocument/2006/relationships/image" Target="../media/image183.jpeg"/><Relationship Id="rId21" Type="http://schemas.openxmlformats.org/officeDocument/2006/relationships/image" Target="../media/image39.jpeg"/><Relationship Id="rId7" Type="http://schemas.openxmlformats.org/officeDocument/2006/relationships/image" Target="../media/image187.jpeg"/><Relationship Id="rId12" Type="http://schemas.openxmlformats.org/officeDocument/2006/relationships/image" Target="../media/image192.jpeg"/><Relationship Id="rId17" Type="http://schemas.openxmlformats.org/officeDocument/2006/relationships/image" Target="../media/image35.jpeg"/><Relationship Id="rId25" Type="http://schemas.openxmlformats.org/officeDocument/2006/relationships/image" Target="../media/image179.jpeg"/><Relationship Id="rId2" Type="http://schemas.openxmlformats.org/officeDocument/2006/relationships/image" Target="../media/image182.jpeg"/><Relationship Id="rId16" Type="http://schemas.openxmlformats.org/officeDocument/2006/relationships/image" Target="../media/image34.jpeg"/><Relationship Id="rId20" Type="http://schemas.openxmlformats.org/officeDocument/2006/relationships/image" Target="../media/image38.jpeg"/><Relationship Id="rId1" Type="http://schemas.openxmlformats.org/officeDocument/2006/relationships/image" Target="../media/image181.jpeg"/><Relationship Id="rId6" Type="http://schemas.openxmlformats.org/officeDocument/2006/relationships/image" Target="../media/image186.jpeg"/><Relationship Id="rId11" Type="http://schemas.openxmlformats.org/officeDocument/2006/relationships/image" Target="../media/image191.jpeg"/><Relationship Id="rId24" Type="http://schemas.openxmlformats.org/officeDocument/2006/relationships/image" Target="../media/image178.jpeg"/><Relationship Id="rId5" Type="http://schemas.openxmlformats.org/officeDocument/2006/relationships/image" Target="../media/image185.jpeg"/><Relationship Id="rId15" Type="http://schemas.openxmlformats.org/officeDocument/2006/relationships/image" Target="../media/image195.jpeg"/><Relationship Id="rId23" Type="http://schemas.openxmlformats.org/officeDocument/2006/relationships/image" Target="../media/image177.jpeg"/><Relationship Id="rId10" Type="http://schemas.openxmlformats.org/officeDocument/2006/relationships/image" Target="../media/image190.jpeg"/><Relationship Id="rId19" Type="http://schemas.openxmlformats.org/officeDocument/2006/relationships/image" Target="../media/image37.jpeg"/><Relationship Id="rId4" Type="http://schemas.openxmlformats.org/officeDocument/2006/relationships/image" Target="../media/image184.jpeg"/><Relationship Id="rId9" Type="http://schemas.openxmlformats.org/officeDocument/2006/relationships/image" Target="../media/image189.jpeg"/><Relationship Id="rId14" Type="http://schemas.openxmlformats.org/officeDocument/2006/relationships/image" Target="../media/image194.jpeg"/><Relationship Id="rId22" Type="http://schemas.openxmlformats.org/officeDocument/2006/relationships/image" Target="../media/image176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21.jpeg"/><Relationship Id="rId21" Type="http://schemas.openxmlformats.org/officeDocument/2006/relationships/image" Target="../media/image216.jpeg"/><Relationship Id="rId42" Type="http://schemas.openxmlformats.org/officeDocument/2006/relationships/image" Target="../media/image237.jpeg"/><Relationship Id="rId47" Type="http://schemas.openxmlformats.org/officeDocument/2006/relationships/image" Target="../media/image37.jpeg"/><Relationship Id="rId63" Type="http://schemas.openxmlformats.org/officeDocument/2006/relationships/image" Target="../media/image249.jpeg"/><Relationship Id="rId68" Type="http://schemas.openxmlformats.org/officeDocument/2006/relationships/image" Target="../media/image254.jpeg"/><Relationship Id="rId2" Type="http://schemas.openxmlformats.org/officeDocument/2006/relationships/image" Target="../media/image197.jpeg"/><Relationship Id="rId16" Type="http://schemas.openxmlformats.org/officeDocument/2006/relationships/image" Target="../media/image211.jpeg"/><Relationship Id="rId29" Type="http://schemas.openxmlformats.org/officeDocument/2006/relationships/image" Target="../media/image224.jpeg"/><Relationship Id="rId11" Type="http://schemas.openxmlformats.org/officeDocument/2006/relationships/image" Target="../media/image206.jpeg"/><Relationship Id="rId24" Type="http://schemas.openxmlformats.org/officeDocument/2006/relationships/image" Target="../media/image219.jpeg"/><Relationship Id="rId32" Type="http://schemas.openxmlformats.org/officeDocument/2006/relationships/image" Target="../media/image227.jpeg"/><Relationship Id="rId37" Type="http://schemas.openxmlformats.org/officeDocument/2006/relationships/image" Target="../media/image232.jpeg"/><Relationship Id="rId40" Type="http://schemas.openxmlformats.org/officeDocument/2006/relationships/image" Target="../media/image235.jpeg"/><Relationship Id="rId45" Type="http://schemas.openxmlformats.org/officeDocument/2006/relationships/image" Target="../media/image35.jpeg"/><Relationship Id="rId53" Type="http://schemas.openxmlformats.org/officeDocument/2006/relationships/image" Target="../media/image179.jpeg"/><Relationship Id="rId58" Type="http://schemas.openxmlformats.org/officeDocument/2006/relationships/image" Target="../media/image244.jpeg"/><Relationship Id="rId66" Type="http://schemas.openxmlformats.org/officeDocument/2006/relationships/image" Target="../media/image252.jpeg"/><Relationship Id="rId74" Type="http://schemas.openxmlformats.org/officeDocument/2006/relationships/image" Target="../media/image260.jpeg"/><Relationship Id="rId5" Type="http://schemas.openxmlformats.org/officeDocument/2006/relationships/image" Target="../media/image200.jpeg"/><Relationship Id="rId61" Type="http://schemas.openxmlformats.org/officeDocument/2006/relationships/image" Target="../media/image247.jpeg"/><Relationship Id="rId19" Type="http://schemas.openxmlformats.org/officeDocument/2006/relationships/image" Target="../media/image214.jpeg"/><Relationship Id="rId14" Type="http://schemas.openxmlformats.org/officeDocument/2006/relationships/image" Target="../media/image209.jpeg"/><Relationship Id="rId22" Type="http://schemas.openxmlformats.org/officeDocument/2006/relationships/image" Target="../media/image217.jpeg"/><Relationship Id="rId27" Type="http://schemas.openxmlformats.org/officeDocument/2006/relationships/image" Target="../media/image222.jpeg"/><Relationship Id="rId30" Type="http://schemas.openxmlformats.org/officeDocument/2006/relationships/image" Target="../media/image225.jpeg"/><Relationship Id="rId35" Type="http://schemas.openxmlformats.org/officeDocument/2006/relationships/image" Target="../media/image230.jpeg"/><Relationship Id="rId43" Type="http://schemas.openxmlformats.org/officeDocument/2006/relationships/image" Target="../media/image238.jpeg"/><Relationship Id="rId48" Type="http://schemas.openxmlformats.org/officeDocument/2006/relationships/image" Target="../media/image38.jpeg"/><Relationship Id="rId56" Type="http://schemas.openxmlformats.org/officeDocument/2006/relationships/image" Target="../media/image242.jpeg"/><Relationship Id="rId64" Type="http://schemas.openxmlformats.org/officeDocument/2006/relationships/image" Target="../media/image250.jpeg"/><Relationship Id="rId69" Type="http://schemas.openxmlformats.org/officeDocument/2006/relationships/image" Target="../media/image255.jpeg"/><Relationship Id="rId8" Type="http://schemas.openxmlformats.org/officeDocument/2006/relationships/image" Target="../media/image203.jpeg"/><Relationship Id="rId51" Type="http://schemas.openxmlformats.org/officeDocument/2006/relationships/image" Target="../media/image177.jpeg"/><Relationship Id="rId72" Type="http://schemas.openxmlformats.org/officeDocument/2006/relationships/image" Target="../media/image258.jpeg"/><Relationship Id="rId3" Type="http://schemas.openxmlformats.org/officeDocument/2006/relationships/image" Target="../media/image198.jpeg"/><Relationship Id="rId12" Type="http://schemas.openxmlformats.org/officeDocument/2006/relationships/image" Target="../media/image207.jpeg"/><Relationship Id="rId17" Type="http://schemas.openxmlformats.org/officeDocument/2006/relationships/image" Target="../media/image212.jpeg"/><Relationship Id="rId25" Type="http://schemas.openxmlformats.org/officeDocument/2006/relationships/image" Target="../media/image220.jpeg"/><Relationship Id="rId33" Type="http://schemas.openxmlformats.org/officeDocument/2006/relationships/image" Target="../media/image228.jpeg"/><Relationship Id="rId38" Type="http://schemas.openxmlformats.org/officeDocument/2006/relationships/image" Target="../media/image233.jpeg"/><Relationship Id="rId46" Type="http://schemas.openxmlformats.org/officeDocument/2006/relationships/image" Target="../media/image36.jpeg"/><Relationship Id="rId59" Type="http://schemas.openxmlformats.org/officeDocument/2006/relationships/image" Target="../media/image245.jpeg"/><Relationship Id="rId67" Type="http://schemas.openxmlformats.org/officeDocument/2006/relationships/image" Target="../media/image253.jpeg"/><Relationship Id="rId20" Type="http://schemas.openxmlformats.org/officeDocument/2006/relationships/image" Target="../media/image215.jpeg"/><Relationship Id="rId41" Type="http://schemas.openxmlformats.org/officeDocument/2006/relationships/image" Target="../media/image236.jpeg"/><Relationship Id="rId54" Type="http://schemas.openxmlformats.org/officeDocument/2006/relationships/image" Target="../media/image240.jpeg"/><Relationship Id="rId62" Type="http://schemas.openxmlformats.org/officeDocument/2006/relationships/image" Target="../media/image248.jpeg"/><Relationship Id="rId70" Type="http://schemas.openxmlformats.org/officeDocument/2006/relationships/image" Target="../media/image256.jpeg"/><Relationship Id="rId75" Type="http://schemas.openxmlformats.org/officeDocument/2006/relationships/image" Target="../media/image261.jpeg"/><Relationship Id="rId1" Type="http://schemas.openxmlformats.org/officeDocument/2006/relationships/image" Target="../media/image196.jpeg"/><Relationship Id="rId6" Type="http://schemas.openxmlformats.org/officeDocument/2006/relationships/image" Target="../media/image201.jpeg"/><Relationship Id="rId15" Type="http://schemas.openxmlformats.org/officeDocument/2006/relationships/image" Target="../media/image210.jpeg"/><Relationship Id="rId23" Type="http://schemas.openxmlformats.org/officeDocument/2006/relationships/image" Target="../media/image218.jpeg"/><Relationship Id="rId28" Type="http://schemas.openxmlformats.org/officeDocument/2006/relationships/image" Target="../media/image223.jpeg"/><Relationship Id="rId36" Type="http://schemas.openxmlformats.org/officeDocument/2006/relationships/image" Target="../media/image231.jpeg"/><Relationship Id="rId49" Type="http://schemas.openxmlformats.org/officeDocument/2006/relationships/image" Target="../media/image39.jpeg"/><Relationship Id="rId57" Type="http://schemas.openxmlformats.org/officeDocument/2006/relationships/image" Target="../media/image243.jpeg"/><Relationship Id="rId10" Type="http://schemas.openxmlformats.org/officeDocument/2006/relationships/image" Target="../media/image205.jpeg"/><Relationship Id="rId31" Type="http://schemas.openxmlformats.org/officeDocument/2006/relationships/image" Target="../media/image226.jpeg"/><Relationship Id="rId44" Type="http://schemas.openxmlformats.org/officeDocument/2006/relationships/image" Target="../media/image34.jpeg"/><Relationship Id="rId52" Type="http://schemas.openxmlformats.org/officeDocument/2006/relationships/image" Target="../media/image178.jpeg"/><Relationship Id="rId60" Type="http://schemas.openxmlformats.org/officeDocument/2006/relationships/image" Target="../media/image246.jpeg"/><Relationship Id="rId65" Type="http://schemas.openxmlformats.org/officeDocument/2006/relationships/image" Target="../media/image251.jpeg"/><Relationship Id="rId73" Type="http://schemas.openxmlformats.org/officeDocument/2006/relationships/image" Target="../media/image259.jpeg"/><Relationship Id="rId4" Type="http://schemas.openxmlformats.org/officeDocument/2006/relationships/image" Target="../media/image199.jpeg"/><Relationship Id="rId9" Type="http://schemas.openxmlformats.org/officeDocument/2006/relationships/image" Target="../media/image204.jpeg"/><Relationship Id="rId13" Type="http://schemas.openxmlformats.org/officeDocument/2006/relationships/image" Target="../media/image208.jpeg"/><Relationship Id="rId18" Type="http://schemas.openxmlformats.org/officeDocument/2006/relationships/image" Target="../media/image213.jpeg"/><Relationship Id="rId39" Type="http://schemas.openxmlformats.org/officeDocument/2006/relationships/image" Target="../media/image234.jpeg"/><Relationship Id="rId34" Type="http://schemas.openxmlformats.org/officeDocument/2006/relationships/image" Target="../media/image229.jpeg"/><Relationship Id="rId50" Type="http://schemas.openxmlformats.org/officeDocument/2006/relationships/image" Target="../media/image239.jpeg"/><Relationship Id="rId55" Type="http://schemas.openxmlformats.org/officeDocument/2006/relationships/image" Target="../media/image241.jpeg"/><Relationship Id="rId7" Type="http://schemas.openxmlformats.org/officeDocument/2006/relationships/image" Target="../media/image202.jpeg"/><Relationship Id="rId71" Type="http://schemas.openxmlformats.org/officeDocument/2006/relationships/image" Target="../media/image257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13" Type="http://schemas.openxmlformats.org/officeDocument/2006/relationships/image" Target="../media/image40.jpeg"/><Relationship Id="rId3" Type="http://schemas.openxmlformats.org/officeDocument/2006/relationships/image" Target="../media/image264.jpeg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2" Type="http://schemas.openxmlformats.org/officeDocument/2006/relationships/image" Target="../media/image263.jpeg"/><Relationship Id="rId16" Type="http://schemas.openxmlformats.org/officeDocument/2006/relationships/image" Target="../media/image43.jpeg"/><Relationship Id="rId1" Type="http://schemas.openxmlformats.org/officeDocument/2006/relationships/image" Target="../media/image262.jpeg"/><Relationship Id="rId6" Type="http://schemas.openxmlformats.org/officeDocument/2006/relationships/image" Target="../media/image267.jpeg"/><Relationship Id="rId11" Type="http://schemas.openxmlformats.org/officeDocument/2006/relationships/image" Target="../media/image38.jpeg"/><Relationship Id="rId5" Type="http://schemas.openxmlformats.org/officeDocument/2006/relationships/image" Target="../media/image266.jpeg"/><Relationship Id="rId15" Type="http://schemas.openxmlformats.org/officeDocument/2006/relationships/image" Target="../media/image42.jpeg"/><Relationship Id="rId10" Type="http://schemas.openxmlformats.org/officeDocument/2006/relationships/image" Target="../media/image37.jpeg"/><Relationship Id="rId4" Type="http://schemas.openxmlformats.org/officeDocument/2006/relationships/image" Target="../media/image265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3" Type="http://schemas.openxmlformats.org/officeDocument/2006/relationships/image" Target="../media/image270.jpeg"/><Relationship Id="rId7" Type="http://schemas.openxmlformats.org/officeDocument/2006/relationships/image" Target="../media/image274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" Type="http://schemas.openxmlformats.org/officeDocument/2006/relationships/image" Target="../media/image269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1" Type="http://schemas.openxmlformats.org/officeDocument/2006/relationships/image" Target="../media/image268.jpeg"/><Relationship Id="rId6" Type="http://schemas.openxmlformats.org/officeDocument/2006/relationships/image" Target="../media/image273.jpeg"/><Relationship Id="rId11" Type="http://schemas.openxmlformats.org/officeDocument/2006/relationships/image" Target="../media/image34.jpeg"/><Relationship Id="rId5" Type="http://schemas.openxmlformats.org/officeDocument/2006/relationships/image" Target="../media/image272.jpeg"/><Relationship Id="rId15" Type="http://schemas.openxmlformats.org/officeDocument/2006/relationships/image" Target="../media/image38.jpeg"/><Relationship Id="rId10" Type="http://schemas.openxmlformats.org/officeDocument/2006/relationships/image" Target="../media/image277.jpeg"/><Relationship Id="rId19" Type="http://schemas.openxmlformats.org/officeDocument/2006/relationships/image" Target="../media/image42.jpeg"/><Relationship Id="rId4" Type="http://schemas.openxmlformats.org/officeDocument/2006/relationships/image" Target="../media/image271.jpeg"/><Relationship Id="rId9" Type="http://schemas.openxmlformats.org/officeDocument/2006/relationships/image" Target="../media/image276.jpeg"/><Relationship Id="rId14" Type="http://schemas.openxmlformats.org/officeDocument/2006/relationships/image" Target="../media/image3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5.jpeg"/><Relationship Id="rId13" Type="http://schemas.openxmlformats.org/officeDocument/2006/relationships/image" Target="../media/image38.jpeg"/><Relationship Id="rId18" Type="http://schemas.openxmlformats.org/officeDocument/2006/relationships/image" Target="../media/image43.jpeg"/><Relationship Id="rId3" Type="http://schemas.openxmlformats.org/officeDocument/2006/relationships/image" Target="../media/image280.jpeg"/><Relationship Id="rId7" Type="http://schemas.openxmlformats.org/officeDocument/2006/relationships/image" Target="../media/image284.jpeg"/><Relationship Id="rId12" Type="http://schemas.openxmlformats.org/officeDocument/2006/relationships/image" Target="../media/image37.jpeg"/><Relationship Id="rId17" Type="http://schemas.openxmlformats.org/officeDocument/2006/relationships/image" Target="../media/image42.jpeg"/><Relationship Id="rId2" Type="http://schemas.openxmlformats.org/officeDocument/2006/relationships/image" Target="../media/image279.jpeg"/><Relationship Id="rId16" Type="http://schemas.openxmlformats.org/officeDocument/2006/relationships/image" Target="../media/image41.jpeg"/><Relationship Id="rId1" Type="http://schemas.openxmlformats.org/officeDocument/2006/relationships/image" Target="../media/image278.jpeg"/><Relationship Id="rId6" Type="http://schemas.openxmlformats.org/officeDocument/2006/relationships/image" Target="../media/image283.jpeg"/><Relationship Id="rId11" Type="http://schemas.openxmlformats.org/officeDocument/2006/relationships/image" Target="../media/image36.jpeg"/><Relationship Id="rId5" Type="http://schemas.openxmlformats.org/officeDocument/2006/relationships/image" Target="../media/image282.jpeg"/><Relationship Id="rId15" Type="http://schemas.openxmlformats.org/officeDocument/2006/relationships/image" Target="../media/image40.jpeg"/><Relationship Id="rId10" Type="http://schemas.openxmlformats.org/officeDocument/2006/relationships/image" Target="../media/image35.jpeg"/><Relationship Id="rId4" Type="http://schemas.openxmlformats.org/officeDocument/2006/relationships/image" Target="../media/image281.jpe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13" Type="http://schemas.openxmlformats.org/officeDocument/2006/relationships/image" Target="../media/image288.jpeg"/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12" Type="http://schemas.openxmlformats.org/officeDocument/2006/relationships/image" Target="../media/image287.jpeg"/><Relationship Id="rId2" Type="http://schemas.openxmlformats.org/officeDocument/2006/relationships/image" Target="../media/image34.jpeg"/><Relationship Id="rId16" Type="http://schemas.openxmlformats.org/officeDocument/2006/relationships/image" Target="../media/image291.jpeg"/><Relationship Id="rId1" Type="http://schemas.openxmlformats.org/officeDocument/2006/relationships/image" Target="../media/image286.jpeg"/><Relationship Id="rId6" Type="http://schemas.openxmlformats.org/officeDocument/2006/relationships/image" Target="../media/image38.jpeg"/><Relationship Id="rId11" Type="http://schemas.openxmlformats.org/officeDocument/2006/relationships/image" Target="../media/image43.jpeg"/><Relationship Id="rId5" Type="http://schemas.openxmlformats.org/officeDocument/2006/relationships/image" Target="../media/image37.jpeg"/><Relationship Id="rId15" Type="http://schemas.openxmlformats.org/officeDocument/2006/relationships/image" Target="../media/image290.jpeg"/><Relationship Id="rId10" Type="http://schemas.openxmlformats.org/officeDocument/2006/relationships/image" Target="../media/image42.jpeg"/><Relationship Id="rId4" Type="http://schemas.openxmlformats.org/officeDocument/2006/relationships/image" Target="../media/image36.jpeg"/><Relationship Id="rId9" Type="http://schemas.openxmlformats.org/officeDocument/2006/relationships/image" Target="../media/image41.jpeg"/><Relationship Id="rId14" Type="http://schemas.openxmlformats.org/officeDocument/2006/relationships/image" Target="../media/image289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jpeg"/><Relationship Id="rId13" Type="http://schemas.openxmlformats.org/officeDocument/2006/relationships/image" Target="../media/image42.jpeg"/><Relationship Id="rId3" Type="http://schemas.openxmlformats.org/officeDocument/2006/relationships/image" Target="../media/image294.jpeg"/><Relationship Id="rId7" Type="http://schemas.openxmlformats.org/officeDocument/2006/relationships/image" Target="../media/image36.jpeg"/><Relationship Id="rId12" Type="http://schemas.openxmlformats.org/officeDocument/2006/relationships/image" Target="../media/image41.jpeg"/><Relationship Id="rId2" Type="http://schemas.openxmlformats.org/officeDocument/2006/relationships/image" Target="../media/image293.jpeg"/><Relationship Id="rId1" Type="http://schemas.openxmlformats.org/officeDocument/2006/relationships/image" Target="../media/image292.jpeg"/><Relationship Id="rId6" Type="http://schemas.openxmlformats.org/officeDocument/2006/relationships/image" Target="../media/image35.jpeg"/><Relationship Id="rId11" Type="http://schemas.openxmlformats.org/officeDocument/2006/relationships/image" Target="../media/image40.jpeg"/><Relationship Id="rId5" Type="http://schemas.openxmlformats.org/officeDocument/2006/relationships/image" Target="../media/image34.jpeg"/><Relationship Id="rId10" Type="http://schemas.openxmlformats.org/officeDocument/2006/relationships/image" Target="../media/image39.jpeg"/><Relationship Id="rId4" Type="http://schemas.openxmlformats.org/officeDocument/2006/relationships/image" Target="../media/image295.jpeg"/><Relationship Id="rId9" Type="http://schemas.openxmlformats.org/officeDocument/2006/relationships/image" Target="../media/image38.jpeg"/><Relationship Id="rId14" Type="http://schemas.openxmlformats.org/officeDocument/2006/relationships/image" Target="../media/image43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3.png"/><Relationship Id="rId13" Type="http://schemas.openxmlformats.org/officeDocument/2006/relationships/image" Target="../media/image308.jpeg"/><Relationship Id="rId3" Type="http://schemas.openxmlformats.org/officeDocument/2006/relationships/image" Target="../media/image298.png"/><Relationship Id="rId7" Type="http://schemas.openxmlformats.org/officeDocument/2006/relationships/image" Target="../media/image302.jpeg"/><Relationship Id="rId12" Type="http://schemas.openxmlformats.org/officeDocument/2006/relationships/image" Target="../media/image307.jpeg"/><Relationship Id="rId2" Type="http://schemas.openxmlformats.org/officeDocument/2006/relationships/image" Target="../media/image297.png"/><Relationship Id="rId16" Type="http://schemas.openxmlformats.org/officeDocument/2006/relationships/image" Target="../media/image311.jpeg"/><Relationship Id="rId1" Type="http://schemas.openxmlformats.org/officeDocument/2006/relationships/image" Target="../media/image296.png"/><Relationship Id="rId6" Type="http://schemas.openxmlformats.org/officeDocument/2006/relationships/image" Target="../media/image301.png"/><Relationship Id="rId11" Type="http://schemas.openxmlformats.org/officeDocument/2006/relationships/image" Target="../media/image306.jpeg"/><Relationship Id="rId5" Type="http://schemas.openxmlformats.org/officeDocument/2006/relationships/image" Target="../media/image300.png"/><Relationship Id="rId15" Type="http://schemas.openxmlformats.org/officeDocument/2006/relationships/image" Target="../media/image310.jpeg"/><Relationship Id="rId10" Type="http://schemas.openxmlformats.org/officeDocument/2006/relationships/image" Target="../media/image305.jpeg"/><Relationship Id="rId4" Type="http://schemas.openxmlformats.org/officeDocument/2006/relationships/image" Target="../media/image299.png"/><Relationship Id="rId9" Type="http://schemas.openxmlformats.org/officeDocument/2006/relationships/image" Target="../media/image304.jpeg"/><Relationship Id="rId14" Type="http://schemas.openxmlformats.org/officeDocument/2006/relationships/image" Target="../media/image309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8.png"/><Relationship Id="rId13" Type="http://schemas.openxmlformats.org/officeDocument/2006/relationships/image" Target="../media/image323.jpeg"/><Relationship Id="rId18" Type="http://schemas.openxmlformats.org/officeDocument/2006/relationships/image" Target="../media/image328.jpeg"/><Relationship Id="rId3" Type="http://schemas.openxmlformats.org/officeDocument/2006/relationships/image" Target="../media/image313.png"/><Relationship Id="rId21" Type="http://schemas.openxmlformats.org/officeDocument/2006/relationships/image" Target="../media/image331.emf"/><Relationship Id="rId7" Type="http://schemas.openxmlformats.org/officeDocument/2006/relationships/image" Target="../media/image317.png"/><Relationship Id="rId12" Type="http://schemas.openxmlformats.org/officeDocument/2006/relationships/image" Target="../media/image322.jpeg"/><Relationship Id="rId17" Type="http://schemas.openxmlformats.org/officeDocument/2006/relationships/image" Target="../media/image327.jpeg"/><Relationship Id="rId2" Type="http://schemas.openxmlformats.org/officeDocument/2006/relationships/image" Target="../media/image312.png"/><Relationship Id="rId16" Type="http://schemas.openxmlformats.org/officeDocument/2006/relationships/image" Target="../media/image326.jpeg"/><Relationship Id="rId20" Type="http://schemas.openxmlformats.org/officeDocument/2006/relationships/image" Target="../media/image330.jpeg"/><Relationship Id="rId1" Type="http://schemas.openxmlformats.org/officeDocument/2006/relationships/image" Target="../media/image110.jpeg"/><Relationship Id="rId6" Type="http://schemas.openxmlformats.org/officeDocument/2006/relationships/image" Target="../media/image316.png"/><Relationship Id="rId11" Type="http://schemas.openxmlformats.org/officeDocument/2006/relationships/image" Target="../media/image321.jpeg"/><Relationship Id="rId24" Type="http://schemas.openxmlformats.org/officeDocument/2006/relationships/image" Target="../media/image334.png"/><Relationship Id="rId5" Type="http://schemas.openxmlformats.org/officeDocument/2006/relationships/image" Target="../media/image315.png"/><Relationship Id="rId15" Type="http://schemas.openxmlformats.org/officeDocument/2006/relationships/image" Target="../media/image325.jpeg"/><Relationship Id="rId23" Type="http://schemas.openxmlformats.org/officeDocument/2006/relationships/image" Target="../media/image333.png"/><Relationship Id="rId10" Type="http://schemas.openxmlformats.org/officeDocument/2006/relationships/image" Target="../media/image320.png"/><Relationship Id="rId19" Type="http://schemas.openxmlformats.org/officeDocument/2006/relationships/image" Target="../media/image329.jpeg"/><Relationship Id="rId4" Type="http://schemas.openxmlformats.org/officeDocument/2006/relationships/image" Target="../media/image314.png"/><Relationship Id="rId9" Type="http://schemas.openxmlformats.org/officeDocument/2006/relationships/image" Target="../media/image319.png"/><Relationship Id="rId14" Type="http://schemas.openxmlformats.org/officeDocument/2006/relationships/image" Target="../media/image324.jpeg"/><Relationship Id="rId22" Type="http://schemas.openxmlformats.org/officeDocument/2006/relationships/image" Target="../media/image332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1.png"/><Relationship Id="rId13" Type="http://schemas.openxmlformats.org/officeDocument/2006/relationships/image" Target="../media/image346.png"/><Relationship Id="rId18" Type="http://schemas.openxmlformats.org/officeDocument/2006/relationships/image" Target="../media/image114.jpeg"/><Relationship Id="rId26" Type="http://schemas.openxmlformats.org/officeDocument/2006/relationships/image" Target="../media/image352.jpeg"/><Relationship Id="rId3" Type="http://schemas.openxmlformats.org/officeDocument/2006/relationships/image" Target="../media/image336.png"/><Relationship Id="rId21" Type="http://schemas.openxmlformats.org/officeDocument/2006/relationships/image" Target="../media/image117.jpeg"/><Relationship Id="rId7" Type="http://schemas.openxmlformats.org/officeDocument/2006/relationships/image" Target="../media/image340.png"/><Relationship Id="rId12" Type="http://schemas.openxmlformats.org/officeDocument/2006/relationships/image" Target="../media/image345.png"/><Relationship Id="rId17" Type="http://schemas.openxmlformats.org/officeDocument/2006/relationships/image" Target="../media/image113.jpeg"/><Relationship Id="rId25" Type="http://schemas.openxmlformats.org/officeDocument/2006/relationships/image" Target="../media/image351.jpeg"/><Relationship Id="rId2" Type="http://schemas.openxmlformats.org/officeDocument/2006/relationships/image" Target="../media/image335.png"/><Relationship Id="rId16" Type="http://schemas.openxmlformats.org/officeDocument/2006/relationships/image" Target="../media/image349.png"/><Relationship Id="rId20" Type="http://schemas.openxmlformats.org/officeDocument/2006/relationships/image" Target="../media/image116.jpeg"/><Relationship Id="rId1" Type="http://schemas.openxmlformats.org/officeDocument/2006/relationships/image" Target="../media/image2.jpeg"/><Relationship Id="rId6" Type="http://schemas.openxmlformats.org/officeDocument/2006/relationships/image" Target="../media/image339.jpeg"/><Relationship Id="rId11" Type="http://schemas.openxmlformats.org/officeDocument/2006/relationships/image" Target="../media/image344.png"/><Relationship Id="rId24" Type="http://schemas.openxmlformats.org/officeDocument/2006/relationships/image" Target="../media/image350.png"/><Relationship Id="rId5" Type="http://schemas.openxmlformats.org/officeDocument/2006/relationships/image" Target="../media/image338.png"/><Relationship Id="rId15" Type="http://schemas.openxmlformats.org/officeDocument/2006/relationships/image" Target="../media/image348.png"/><Relationship Id="rId23" Type="http://schemas.openxmlformats.org/officeDocument/2006/relationships/image" Target="../media/image119.jpeg"/><Relationship Id="rId10" Type="http://schemas.openxmlformats.org/officeDocument/2006/relationships/image" Target="../media/image343.png"/><Relationship Id="rId19" Type="http://schemas.openxmlformats.org/officeDocument/2006/relationships/image" Target="../media/image115.jpeg"/><Relationship Id="rId4" Type="http://schemas.openxmlformats.org/officeDocument/2006/relationships/image" Target="../media/image337.png"/><Relationship Id="rId9" Type="http://schemas.openxmlformats.org/officeDocument/2006/relationships/image" Target="../media/image342.jpeg"/><Relationship Id="rId14" Type="http://schemas.openxmlformats.org/officeDocument/2006/relationships/image" Target="../media/image347.png"/><Relationship Id="rId22" Type="http://schemas.openxmlformats.org/officeDocument/2006/relationships/image" Target="../media/image118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9.png"/><Relationship Id="rId13" Type="http://schemas.openxmlformats.org/officeDocument/2006/relationships/image" Target="../media/image117.jpeg"/><Relationship Id="rId3" Type="http://schemas.openxmlformats.org/officeDocument/2006/relationships/image" Target="../media/image354.png"/><Relationship Id="rId7" Type="http://schemas.openxmlformats.org/officeDocument/2006/relationships/image" Target="../media/image358.png"/><Relationship Id="rId12" Type="http://schemas.openxmlformats.org/officeDocument/2006/relationships/image" Target="../media/image116.jpeg"/><Relationship Id="rId17" Type="http://schemas.openxmlformats.org/officeDocument/2006/relationships/image" Target="../media/image361.jpeg"/><Relationship Id="rId2" Type="http://schemas.openxmlformats.org/officeDocument/2006/relationships/image" Target="../media/image353.png"/><Relationship Id="rId16" Type="http://schemas.openxmlformats.org/officeDocument/2006/relationships/image" Target="../media/image360.png"/><Relationship Id="rId1" Type="http://schemas.openxmlformats.org/officeDocument/2006/relationships/image" Target="../media/image2.jpeg"/><Relationship Id="rId6" Type="http://schemas.openxmlformats.org/officeDocument/2006/relationships/image" Target="../media/image357.png"/><Relationship Id="rId11" Type="http://schemas.openxmlformats.org/officeDocument/2006/relationships/image" Target="../media/image115.jpeg"/><Relationship Id="rId5" Type="http://schemas.openxmlformats.org/officeDocument/2006/relationships/image" Target="../media/image356.png"/><Relationship Id="rId15" Type="http://schemas.openxmlformats.org/officeDocument/2006/relationships/image" Target="../media/image119.jpeg"/><Relationship Id="rId10" Type="http://schemas.openxmlformats.org/officeDocument/2006/relationships/image" Target="../media/image114.jpeg"/><Relationship Id="rId4" Type="http://schemas.openxmlformats.org/officeDocument/2006/relationships/image" Target="../media/image355.png"/><Relationship Id="rId9" Type="http://schemas.openxmlformats.org/officeDocument/2006/relationships/image" Target="../media/image113.jpeg"/><Relationship Id="rId14" Type="http://schemas.openxmlformats.org/officeDocument/2006/relationships/image" Target="../media/image118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8.png"/><Relationship Id="rId13" Type="http://schemas.openxmlformats.org/officeDocument/2006/relationships/image" Target="../media/image373.jpeg"/><Relationship Id="rId18" Type="http://schemas.openxmlformats.org/officeDocument/2006/relationships/image" Target="../media/image378.png"/><Relationship Id="rId3" Type="http://schemas.openxmlformats.org/officeDocument/2006/relationships/image" Target="../media/image363.png"/><Relationship Id="rId7" Type="http://schemas.openxmlformats.org/officeDocument/2006/relationships/image" Target="../media/image367.png"/><Relationship Id="rId12" Type="http://schemas.openxmlformats.org/officeDocument/2006/relationships/image" Target="../media/image372.jpeg"/><Relationship Id="rId17" Type="http://schemas.openxmlformats.org/officeDocument/2006/relationships/image" Target="../media/image377.jpeg"/><Relationship Id="rId2" Type="http://schemas.openxmlformats.org/officeDocument/2006/relationships/image" Target="../media/image362.png"/><Relationship Id="rId16" Type="http://schemas.openxmlformats.org/officeDocument/2006/relationships/image" Target="../media/image376.jpeg"/><Relationship Id="rId1" Type="http://schemas.openxmlformats.org/officeDocument/2006/relationships/image" Target="../media/image2.jpeg"/><Relationship Id="rId6" Type="http://schemas.openxmlformats.org/officeDocument/2006/relationships/image" Target="../media/image366.png"/><Relationship Id="rId11" Type="http://schemas.openxmlformats.org/officeDocument/2006/relationships/image" Target="../media/image371.jpeg"/><Relationship Id="rId5" Type="http://schemas.openxmlformats.org/officeDocument/2006/relationships/image" Target="../media/image365.png"/><Relationship Id="rId15" Type="http://schemas.openxmlformats.org/officeDocument/2006/relationships/image" Target="../media/image375.jpeg"/><Relationship Id="rId10" Type="http://schemas.openxmlformats.org/officeDocument/2006/relationships/image" Target="../media/image370.jpeg"/><Relationship Id="rId19" Type="http://schemas.openxmlformats.org/officeDocument/2006/relationships/image" Target="../media/image379.jpeg"/><Relationship Id="rId4" Type="http://schemas.openxmlformats.org/officeDocument/2006/relationships/image" Target="../media/image364.png"/><Relationship Id="rId9" Type="http://schemas.openxmlformats.org/officeDocument/2006/relationships/image" Target="../media/image369.png"/><Relationship Id="rId14" Type="http://schemas.openxmlformats.org/officeDocument/2006/relationships/image" Target="../media/image374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2.jpeg"/><Relationship Id="rId18" Type="http://schemas.openxmlformats.org/officeDocument/2006/relationships/image" Target="../media/image397.jpeg"/><Relationship Id="rId26" Type="http://schemas.openxmlformats.org/officeDocument/2006/relationships/image" Target="../media/image371.jpeg"/><Relationship Id="rId39" Type="http://schemas.openxmlformats.org/officeDocument/2006/relationships/image" Target="../media/image375.jpeg"/><Relationship Id="rId21" Type="http://schemas.openxmlformats.org/officeDocument/2006/relationships/image" Target="../media/image400.jpeg"/><Relationship Id="rId34" Type="http://schemas.openxmlformats.org/officeDocument/2006/relationships/image" Target="../media/image117.jpeg"/><Relationship Id="rId42" Type="http://schemas.openxmlformats.org/officeDocument/2006/relationships/image" Target="../media/image406.jpeg"/><Relationship Id="rId47" Type="http://schemas.openxmlformats.org/officeDocument/2006/relationships/image" Target="../media/image411.jpeg"/><Relationship Id="rId50" Type="http://schemas.openxmlformats.org/officeDocument/2006/relationships/image" Target="../media/image414.jpeg"/><Relationship Id="rId7" Type="http://schemas.openxmlformats.org/officeDocument/2006/relationships/image" Target="../media/image386.jpeg"/><Relationship Id="rId2" Type="http://schemas.openxmlformats.org/officeDocument/2006/relationships/image" Target="../media/image381.jpeg"/><Relationship Id="rId16" Type="http://schemas.openxmlformats.org/officeDocument/2006/relationships/image" Target="../media/image395.jpeg"/><Relationship Id="rId29" Type="http://schemas.openxmlformats.org/officeDocument/2006/relationships/image" Target="../media/image405.jpeg"/><Relationship Id="rId11" Type="http://schemas.openxmlformats.org/officeDocument/2006/relationships/image" Target="../media/image390.jpeg"/><Relationship Id="rId24" Type="http://schemas.openxmlformats.org/officeDocument/2006/relationships/image" Target="../media/image403.jpeg"/><Relationship Id="rId32" Type="http://schemas.openxmlformats.org/officeDocument/2006/relationships/image" Target="../media/image115.jpeg"/><Relationship Id="rId37" Type="http://schemas.openxmlformats.org/officeDocument/2006/relationships/image" Target="../media/image373.jpeg"/><Relationship Id="rId40" Type="http://schemas.openxmlformats.org/officeDocument/2006/relationships/image" Target="../media/image376.jpeg"/><Relationship Id="rId45" Type="http://schemas.openxmlformats.org/officeDocument/2006/relationships/image" Target="../media/image409.jpeg"/><Relationship Id="rId5" Type="http://schemas.openxmlformats.org/officeDocument/2006/relationships/image" Target="../media/image384.jpeg"/><Relationship Id="rId15" Type="http://schemas.openxmlformats.org/officeDocument/2006/relationships/image" Target="../media/image394.jpeg"/><Relationship Id="rId23" Type="http://schemas.openxmlformats.org/officeDocument/2006/relationships/image" Target="../media/image402.jpeg"/><Relationship Id="rId28" Type="http://schemas.openxmlformats.org/officeDocument/2006/relationships/image" Target="../media/image404.jpeg"/><Relationship Id="rId36" Type="http://schemas.openxmlformats.org/officeDocument/2006/relationships/image" Target="../media/image119.jpeg"/><Relationship Id="rId49" Type="http://schemas.openxmlformats.org/officeDocument/2006/relationships/image" Target="../media/image413.jpeg"/><Relationship Id="rId10" Type="http://schemas.openxmlformats.org/officeDocument/2006/relationships/image" Target="../media/image389.jpeg"/><Relationship Id="rId19" Type="http://schemas.openxmlformats.org/officeDocument/2006/relationships/image" Target="../media/image398.jpeg"/><Relationship Id="rId31" Type="http://schemas.openxmlformats.org/officeDocument/2006/relationships/image" Target="../media/image114.jpeg"/><Relationship Id="rId44" Type="http://schemas.openxmlformats.org/officeDocument/2006/relationships/image" Target="../media/image408.jpeg"/><Relationship Id="rId4" Type="http://schemas.openxmlformats.org/officeDocument/2006/relationships/image" Target="../media/image383.jpeg"/><Relationship Id="rId9" Type="http://schemas.openxmlformats.org/officeDocument/2006/relationships/image" Target="../media/image388.jpeg"/><Relationship Id="rId14" Type="http://schemas.openxmlformats.org/officeDocument/2006/relationships/image" Target="../media/image393.jpeg"/><Relationship Id="rId22" Type="http://schemas.openxmlformats.org/officeDocument/2006/relationships/image" Target="../media/image401.jpeg"/><Relationship Id="rId27" Type="http://schemas.openxmlformats.org/officeDocument/2006/relationships/image" Target="../media/image372.jpeg"/><Relationship Id="rId30" Type="http://schemas.openxmlformats.org/officeDocument/2006/relationships/image" Target="../media/image113.jpeg"/><Relationship Id="rId35" Type="http://schemas.openxmlformats.org/officeDocument/2006/relationships/image" Target="../media/image118.jpeg"/><Relationship Id="rId43" Type="http://schemas.openxmlformats.org/officeDocument/2006/relationships/image" Target="../media/image407.jpeg"/><Relationship Id="rId48" Type="http://schemas.openxmlformats.org/officeDocument/2006/relationships/image" Target="../media/image412.jpeg"/><Relationship Id="rId8" Type="http://schemas.openxmlformats.org/officeDocument/2006/relationships/image" Target="../media/image387.jpeg"/><Relationship Id="rId51" Type="http://schemas.openxmlformats.org/officeDocument/2006/relationships/image" Target="../media/image415.jpeg"/><Relationship Id="rId3" Type="http://schemas.openxmlformats.org/officeDocument/2006/relationships/image" Target="../media/image382.jpeg"/><Relationship Id="rId12" Type="http://schemas.openxmlformats.org/officeDocument/2006/relationships/image" Target="../media/image391.jpeg"/><Relationship Id="rId17" Type="http://schemas.openxmlformats.org/officeDocument/2006/relationships/image" Target="../media/image396.jpeg"/><Relationship Id="rId25" Type="http://schemas.openxmlformats.org/officeDocument/2006/relationships/image" Target="../media/image370.jpeg"/><Relationship Id="rId33" Type="http://schemas.openxmlformats.org/officeDocument/2006/relationships/image" Target="../media/image116.jpeg"/><Relationship Id="rId38" Type="http://schemas.openxmlformats.org/officeDocument/2006/relationships/image" Target="../media/image374.jpeg"/><Relationship Id="rId46" Type="http://schemas.openxmlformats.org/officeDocument/2006/relationships/image" Target="../media/image410.jpeg"/><Relationship Id="rId20" Type="http://schemas.openxmlformats.org/officeDocument/2006/relationships/image" Target="../media/image399.jpeg"/><Relationship Id="rId41" Type="http://schemas.openxmlformats.org/officeDocument/2006/relationships/image" Target="../media/image377.jpeg"/><Relationship Id="rId1" Type="http://schemas.openxmlformats.org/officeDocument/2006/relationships/image" Target="../media/image380.jpeg"/><Relationship Id="rId6" Type="http://schemas.openxmlformats.org/officeDocument/2006/relationships/image" Target="../media/image38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106" name="Рисунок 105" descr="Серая шагрень.jp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107" name="Рисунок 106" descr="Ясень анкор белый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108" name="Рисунок 107" descr="Ясень Шимо Светлый.jp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109" name="Рисунок 108" descr="Дуб выбеленный.jp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110" name="Рисунок 109" descr="Дуб сонома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111" name="Рисунок 110" descr="Вишня Оксфорд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112" name="Рисунок 111" descr="Венге.jp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016045" y="3588018"/>
          <a:ext cx="102030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113" name="Рисунок 112" descr="Ноче Экко.jp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114" name="Рисунок 113" descr="Орех итальянский .jp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115" name="Рисунок 114" descr="Ясень Шимо Темный.jp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13</xdr:row>
      <xdr:rowOff>9211</xdr:rowOff>
    </xdr:from>
    <xdr:to>
      <xdr:col>10</xdr:col>
      <xdr:colOff>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775607" y="8826640"/>
          <a:ext cx="4122964" cy="2503534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68</xdr:row>
      <xdr:rowOff>416718</xdr:rowOff>
    </xdr:to>
    <xdr:pic>
      <xdr:nvPicPr>
        <xdr:cNvPr id="30" name="Рисунок 29" descr="ПБ4-22-85-85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158</xdr:row>
      <xdr:rowOff>-1</xdr:rowOff>
    </xdr:to>
    <xdr:pic>
      <xdr:nvPicPr>
        <xdr:cNvPr id="144" name="Рисунок 143" descr="Безымянный-1.jpg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158</xdr:row>
      <xdr:rowOff>-1</xdr:rowOff>
    </xdr:to>
    <xdr:pic>
      <xdr:nvPicPr>
        <xdr:cNvPr id="142" name="Рисунок 141" descr="Безымянный-1.jpg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68</xdr:row>
      <xdr:rowOff>400125</xdr:rowOff>
    </xdr:to>
    <xdr:pic>
      <xdr:nvPicPr>
        <xdr:cNvPr id="90" name="Рисунок 89" descr="ТК10-16-66-45-49.jpg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70</xdr:row>
      <xdr:rowOff>23812</xdr:rowOff>
    </xdr:from>
    <xdr:to>
      <xdr:col>7</xdr:col>
      <xdr:colOff>185806</xdr:colOff>
      <xdr:row>75</xdr:row>
      <xdr:rowOff>388219</xdr:rowOff>
    </xdr:to>
    <xdr:pic>
      <xdr:nvPicPr>
        <xdr:cNvPr id="91" name="Рисунок 90" descr="ТЦ8-16-75-45-44.jpg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71556" y="30670500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152" name="Рисунок 151" descr="Серая шагрень.jpg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154" name="Рисунок 153" descr="Ясень анкор белый.jpg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155" name="Рисунок 154" descr="Ясень Шимо Светлый.jpg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156" name="Рисунок 155" descr="Дуб выбеленный.jpg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157" name="Рисунок 156" descr="Дуб сонома.jpg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158" name="Рисунок 157" descr="Вишня Оксфорд.jpg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891196</xdr:rowOff>
    </xdr:to>
    <xdr:pic>
      <xdr:nvPicPr>
        <xdr:cNvPr id="159" name="Рисунок 158" descr="Венге.jpg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160" name="Рисунок 159" descr="Ноче Экко.jpg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85" name="Рисунок 84" descr="Серая шагрень.jpg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86" name="Рисунок 85" descr="Ясень анкор белый.jpg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87" name="Рисунок 86" descr="Ясень Шимо Светлый.jpg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88" name="Рисунок 87" descr="Дуб выбеленный.jpg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89" name="Рисунок 88" descr="Дуб сонома.jpg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91" name="Рисунок 90" descr="Вишня Оксфорд.jpg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891196</xdr:rowOff>
    </xdr:to>
    <xdr:pic>
      <xdr:nvPicPr>
        <xdr:cNvPr id="94" name="Рисунок 93" descr="Венге.jpg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96" name="Рисунок 95" descr="Ноче Экко.jpg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98" name="Рисунок 97" descr="Орех итальянский .jpg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05" name="Рисунок 104" descr="Ясень Шимо Темный.jpg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9</xdr:row>
      <xdr:rowOff>232826</xdr:rowOff>
    </xdr:from>
    <xdr:to>
      <xdr:col>25</xdr:col>
      <xdr:colOff>226475</xdr:colOff>
      <xdr:row>9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213777</xdr:rowOff>
    </xdr:from>
    <xdr:to>
      <xdr:col>25</xdr:col>
      <xdr:colOff>236000</xdr:colOff>
      <xdr:row>10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11</xdr:row>
      <xdr:rowOff>194726</xdr:rowOff>
    </xdr:from>
    <xdr:to>
      <xdr:col>25</xdr:col>
      <xdr:colOff>236000</xdr:colOff>
      <xdr:row>11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9</xdr:row>
      <xdr:rowOff>222243</xdr:rowOff>
    </xdr:from>
    <xdr:to>
      <xdr:col>27</xdr:col>
      <xdr:colOff>194725</xdr:colOff>
      <xdr:row>9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203194</xdr:rowOff>
    </xdr:from>
    <xdr:to>
      <xdr:col>27</xdr:col>
      <xdr:colOff>204250</xdr:colOff>
      <xdr:row>10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11</xdr:row>
      <xdr:rowOff>184143</xdr:rowOff>
    </xdr:from>
    <xdr:to>
      <xdr:col>27</xdr:col>
      <xdr:colOff>204250</xdr:colOff>
      <xdr:row>11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8</xdr:row>
      <xdr:rowOff>137589</xdr:rowOff>
    </xdr:from>
    <xdr:to>
      <xdr:col>7</xdr:col>
      <xdr:colOff>391584</xdr:colOff>
      <xdr:row>13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15</xdr:row>
      <xdr:rowOff>238125</xdr:rowOff>
    </xdr:from>
    <xdr:to>
      <xdr:col>7</xdr:col>
      <xdr:colOff>95250</xdr:colOff>
      <xdr:row>20</xdr:row>
      <xdr:rowOff>342169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15</xdr:row>
      <xdr:rowOff>297650</xdr:rowOff>
    </xdr:from>
    <xdr:to>
      <xdr:col>19</xdr:col>
      <xdr:colOff>452436</xdr:colOff>
      <xdr:row>20</xdr:row>
      <xdr:rowOff>166682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19" name="Рисунок 18" descr="Белая шагрень.jpg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976938" y="3905250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21" name="Рисунок 20" descr="Графит.jpg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543782" y="3900469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23" name="Рисунок 22" descr="Дуб Вотан.jpg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90814" y="3907593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24" name="Рисунок 23" descr="Капучино.jpg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486220" y="3902812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25" name="Рисунок 24" descr="Пикард.jpg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45345" y="3921844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26" name="Рисунок 25" descr="Цемент.jpg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048656" y="3905156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27" name="Рисунок 26" descr="Магма.jpg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608469" y="3893344"/>
          <a:ext cx="1296000" cy="1296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1029309</xdr:rowOff>
    </xdr:to>
    <xdr:pic>
      <xdr:nvPicPr>
        <xdr:cNvPr id="56" name="Рисунок 55" descr="Серая шагрень.jpg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1036435</xdr:rowOff>
    </xdr:to>
    <xdr:pic>
      <xdr:nvPicPr>
        <xdr:cNvPr id="57" name="Рисунок 56" descr="Ясень анкор белый.jpg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1034034</xdr:rowOff>
    </xdr:to>
    <xdr:pic>
      <xdr:nvPicPr>
        <xdr:cNvPr id="58" name="Рисунок 57" descr="Ясень Шимо Светлый.jp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1031690</xdr:rowOff>
    </xdr:to>
    <xdr:pic>
      <xdr:nvPicPr>
        <xdr:cNvPr id="59" name="Рисунок 58" descr="Дуб выбеленный.jpg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1031690</xdr:rowOff>
    </xdr:to>
    <xdr:pic>
      <xdr:nvPicPr>
        <xdr:cNvPr id="60" name="Рисунок 59" descr="Дуб сонома.jpg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983390</xdr:rowOff>
    </xdr:to>
    <xdr:pic>
      <xdr:nvPicPr>
        <xdr:cNvPr id="61" name="Рисунок 60" descr="Вишня Оксфорд.jp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1029309</xdr:rowOff>
    </xdr:to>
    <xdr:pic>
      <xdr:nvPicPr>
        <xdr:cNvPr id="62" name="Рисунок 61" descr="Венге.jpg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1036434</xdr:rowOff>
    </xdr:to>
    <xdr:pic>
      <xdr:nvPicPr>
        <xdr:cNvPr id="63" name="Рисунок 62" descr="Ноче Экко.jpg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25</xdr:col>
      <xdr:colOff>2944</xdr:colOff>
      <xdr:row>3</xdr:row>
      <xdr:rowOff>1031653</xdr:rowOff>
    </xdr:to>
    <xdr:pic>
      <xdr:nvPicPr>
        <xdr:cNvPr id="64" name="Рисунок 63" descr="Орех итальянский .jp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1029309</xdr:rowOff>
    </xdr:to>
    <xdr:pic>
      <xdr:nvPicPr>
        <xdr:cNvPr id="65" name="Рисунок 64" descr="Ясень Шимо Темный.jpg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:a16="http://schemas.microsoft.com/office/drawing/2014/main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:a16="http://schemas.microsoft.com/office/drawing/2014/main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:a16="http://schemas.microsoft.com/office/drawing/2014/main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:a16="http://schemas.microsoft.com/office/drawing/2014/main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:a16="http://schemas.microsoft.com/office/drawing/2014/main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:a16="http://schemas.microsoft.com/office/drawing/2014/main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:a16="http://schemas.microsoft.com/office/drawing/2014/main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:a16="http://schemas.microsoft.com/office/drawing/2014/main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:a16="http://schemas.microsoft.com/office/drawing/2014/main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:a16="http://schemas.microsoft.com/office/drawing/2014/main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:a16="http://schemas.microsoft.com/office/drawing/2014/main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:a16="http://schemas.microsoft.com/office/drawing/2014/main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:a16="http://schemas.microsoft.com/office/drawing/2014/main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:a16="http://schemas.microsoft.com/office/drawing/2014/main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:a16="http://schemas.microsoft.com/office/drawing/2014/main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:a16="http://schemas.microsoft.com/office/drawing/2014/main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:a16="http://schemas.microsoft.com/office/drawing/2014/main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:a16="http://schemas.microsoft.com/office/drawing/2014/main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:a16="http://schemas.microsoft.com/office/drawing/2014/main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:a16="http://schemas.microsoft.com/office/drawing/2014/main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:a16="http://schemas.microsoft.com/office/drawing/2014/main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:a16="http://schemas.microsoft.com/office/drawing/2014/main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:a16="http://schemas.microsoft.com/office/drawing/2014/main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:a16="http://schemas.microsoft.com/office/drawing/2014/main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:a16="http://schemas.microsoft.com/office/drawing/2014/main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:a16="http://schemas.microsoft.com/office/drawing/2014/main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:a16="http://schemas.microsoft.com/office/drawing/2014/main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:a16="http://schemas.microsoft.com/office/drawing/2014/main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:a16="http://schemas.microsoft.com/office/drawing/2014/main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:a16="http://schemas.microsoft.com/office/drawing/2014/main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:a16="http://schemas.microsoft.com/office/drawing/2014/main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:a16="http://schemas.microsoft.com/office/drawing/2014/main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:a16="http://schemas.microsoft.com/office/drawing/2014/main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:a16="http://schemas.microsoft.com/office/drawing/2014/main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:a16="http://schemas.microsoft.com/office/drawing/2014/main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:a16="http://schemas.microsoft.com/office/drawing/2014/main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:a16="http://schemas.microsoft.com/office/drawing/2014/main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:a16="http://schemas.microsoft.com/office/drawing/2014/main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:a16="http://schemas.microsoft.com/office/drawing/2014/main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:a16="http://schemas.microsoft.com/office/drawing/2014/main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:a16="http://schemas.microsoft.com/office/drawing/2014/main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:a16="http://schemas.microsoft.com/office/drawing/2014/main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:a16="http://schemas.microsoft.com/office/drawing/2014/main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:a16="http://schemas.microsoft.com/office/drawing/2014/main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:a16="http://schemas.microsoft.com/office/drawing/2014/main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:a16="http://schemas.microsoft.com/office/drawing/2014/main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:a16="http://schemas.microsoft.com/office/drawing/2014/main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:a16="http://schemas.microsoft.com/office/drawing/2014/main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:a16="http://schemas.microsoft.com/office/drawing/2014/main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:a16="http://schemas.microsoft.com/office/drawing/2014/main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:a16="http://schemas.microsoft.com/office/drawing/2014/main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:a16="http://schemas.microsoft.com/office/drawing/2014/main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:a16="http://schemas.microsoft.com/office/drawing/2014/main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:a16="http://schemas.microsoft.com/office/drawing/2014/main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:a16="http://schemas.microsoft.com/office/drawing/2014/main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:a16="http://schemas.microsoft.com/office/drawing/2014/main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:a16="http://schemas.microsoft.com/office/drawing/2014/main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:a16="http://schemas.microsoft.com/office/drawing/2014/main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:a16="http://schemas.microsoft.com/office/drawing/2014/main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:a16="http://schemas.microsoft.com/office/drawing/2014/main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:a16="http://schemas.microsoft.com/office/drawing/2014/main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:a16="http://schemas.microsoft.com/office/drawing/2014/main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:a16="http://schemas.microsoft.com/office/drawing/2014/main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:a16="http://schemas.microsoft.com/office/drawing/2014/main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:a16="http://schemas.microsoft.com/office/drawing/2014/main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:a16="http://schemas.microsoft.com/office/drawing/2014/main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:a16="http://schemas.microsoft.com/office/drawing/2014/main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:a16="http://schemas.microsoft.com/office/drawing/2014/main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:a16="http://schemas.microsoft.com/office/drawing/2014/main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:a16="http://schemas.microsoft.com/office/drawing/2014/main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:a16="http://schemas.microsoft.com/office/drawing/2014/main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:a16="http://schemas.microsoft.com/office/drawing/2014/main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:a16="http://schemas.microsoft.com/office/drawing/2014/main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:a16="http://schemas.microsoft.com/office/drawing/2014/main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:a16="http://schemas.microsoft.com/office/drawing/2014/main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:a16="http://schemas.microsoft.com/office/drawing/2014/main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:a16="http://schemas.microsoft.com/office/drawing/2014/main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:a16="http://schemas.microsoft.com/office/drawing/2014/main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:a16="http://schemas.microsoft.com/office/drawing/2014/main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:a16="http://schemas.microsoft.com/office/drawing/2014/main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:a16="http://schemas.microsoft.com/office/drawing/2014/main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:a16="http://schemas.microsoft.com/office/drawing/2014/main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:a16="http://schemas.microsoft.com/office/drawing/2014/main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:a16="http://schemas.microsoft.com/office/drawing/2014/main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:a16="http://schemas.microsoft.com/office/drawing/2014/main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:a16="http://schemas.microsoft.com/office/drawing/2014/main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:a16="http://schemas.microsoft.com/office/drawing/2014/main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:a16="http://schemas.microsoft.com/office/drawing/2014/main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:a16="http://schemas.microsoft.com/office/drawing/2014/main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:a16="http://schemas.microsoft.com/office/drawing/2014/main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:a16="http://schemas.microsoft.com/office/drawing/2014/main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:a16="http://schemas.microsoft.com/office/drawing/2014/main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:a16="http://schemas.microsoft.com/office/drawing/2014/main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:a16="http://schemas.microsoft.com/office/drawing/2014/main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:a16="http://schemas.microsoft.com/office/drawing/2014/main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:a16="http://schemas.microsoft.com/office/drawing/2014/main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:a16="http://schemas.microsoft.com/office/drawing/2014/main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:a16="http://schemas.microsoft.com/office/drawing/2014/main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:a16="http://schemas.microsoft.com/office/drawing/2014/main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:a16="http://schemas.microsoft.com/office/drawing/2014/main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:a16="http://schemas.microsoft.com/office/drawing/2014/main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290" name="Рисунок 289" descr="Серая шагрень.jpg">
          <a:extLst>
            <a:ext uri="{FF2B5EF4-FFF2-40B4-BE49-F238E27FC236}">
              <a16:creationId xmlns:a16="http://schemas.microsoft.com/office/drawing/2014/main" id="{00000000-0008-0000-06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291" name="Рисунок 290" descr="Ясень анкор белый.jpg">
          <a:extLst>
            <a:ext uri="{FF2B5EF4-FFF2-40B4-BE49-F238E27FC236}">
              <a16:creationId xmlns:a16="http://schemas.microsoft.com/office/drawing/2014/main" id="{00000000-0008-0000-06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292" name="Рисунок 291" descr="Ясень Шимо Светлый.jpg">
          <a:extLst>
            <a:ext uri="{FF2B5EF4-FFF2-40B4-BE49-F238E27FC236}">
              <a16:creationId xmlns:a16="http://schemas.microsoft.com/office/drawing/2014/main" id="{00000000-0008-0000-06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293" name="Рисунок 292" descr="Дуб выбеленный.jpg">
          <a:extLst>
            <a:ext uri="{FF2B5EF4-FFF2-40B4-BE49-F238E27FC236}">
              <a16:creationId xmlns:a16="http://schemas.microsoft.com/office/drawing/2014/main" id="{00000000-0008-0000-06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294" name="Рисунок 293" descr="Дуб сонома.jpg">
          <a:extLst>
            <a:ext uri="{FF2B5EF4-FFF2-40B4-BE49-F238E27FC236}">
              <a16:creationId xmlns:a16="http://schemas.microsoft.com/office/drawing/2014/main" id="{00000000-0008-0000-06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976313</xdr:rowOff>
    </xdr:to>
    <xdr:pic>
      <xdr:nvPicPr>
        <xdr:cNvPr id="295" name="Рисунок 294" descr="Вишня Оксфорд.jpg">
          <a:extLst>
            <a:ext uri="{FF2B5EF4-FFF2-40B4-BE49-F238E27FC236}">
              <a16:creationId xmlns:a16="http://schemas.microsoft.com/office/drawing/2014/main" id="{00000000-0008-0000-06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108153" y="3464726"/>
          <a:ext cx="1209601" cy="1190618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5363</xdr:colOff>
      <xdr:row>3</xdr:row>
      <xdr:rowOff>962634</xdr:rowOff>
    </xdr:to>
    <xdr:pic>
      <xdr:nvPicPr>
        <xdr:cNvPr id="296" name="Рисунок 295" descr="Венге.jpg">
          <a:extLst>
            <a:ext uri="{FF2B5EF4-FFF2-40B4-BE49-F238E27FC236}">
              <a16:creationId xmlns:a16="http://schemas.microsoft.com/office/drawing/2014/main" id="{00000000-0008-0000-06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297" name="Рисунок 296" descr="Ноче Экко.jpg">
          <a:extLst>
            <a:ext uri="{FF2B5EF4-FFF2-40B4-BE49-F238E27FC236}">
              <a16:creationId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298" name="Рисунок 297" descr="Орех итальянский .jpg">
          <a:extLst>
            <a:ext uri="{FF2B5EF4-FFF2-40B4-BE49-F238E27FC236}">
              <a16:creationId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99" name="Рисунок 298" descr="Ясень Шимо Темный.jpg">
          <a:extLst>
            <a:ext uri="{FF2B5EF4-FFF2-40B4-BE49-F238E27FC236}">
              <a16:creationId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:a16="http://schemas.microsoft.com/office/drawing/2014/main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:a16="http://schemas.microsoft.com/office/drawing/2014/main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:a16="http://schemas.microsoft.com/office/drawing/2014/main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:a16="http://schemas.microsoft.com/office/drawing/2014/main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:a16="http://schemas.microsoft.com/office/drawing/2014/main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:a16="http://schemas.microsoft.com/office/drawing/2014/main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:a16="http://schemas.microsoft.com/office/drawing/2014/main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:a16="http://schemas.microsoft.com/office/drawing/2014/main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:a16="http://schemas.microsoft.com/office/drawing/2014/main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:a16="http://schemas.microsoft.com/office/drawing/2014/main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:a16="http://schemas.microsoft.com/office/drawing/2014/main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:a16="http://schemas.microsoft.com/office/drawing/2014/main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:a16="http://schemas.microsoft.com/office/drawing/2014/main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:a16="http://schemas.microsoft.com/office/drawing/2014/main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:a16="http://schemas.microsoft.com/office/drawing/2014/main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:a16="http://schemas.microsoft.com/office/drawing/2014/main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:a16="http://schemas.microsoft.com/office/drawing/2014/main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:a16="http://schemas.microsoft.com/office/drawing/2014/main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:a16="http://schemas.microsoft.com/office/drawing/2014/main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:a16="http://schemas.microsoft.com/office/drawing/2014/main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:a16="http://schemas.microsoft.com/office/drawing/2014/main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:a16="http://schemas.microsoft.com/office/drawing/2014/main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:a16="http://schemas.microsoft.com/office/drawing/2014/main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:a16="http://schemas.microsoft.com/office/drawing/2014/main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:a16="http://schemas.microsoft.com/office/drawing/2014/main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:a16="http://schemas.microsoft.com/office/drawing/2014/main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:a16="http://schemas.microsoft.com/office/drawing/2014/main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:a16="http://schemas.microsoft.com/office/drawing/2014/main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:a16="http://schemas.microsoft.com/office/drawing/2014/main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:a16="http://schemas.microsoft.com/office/drawing/2014/main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:a16="http://schemas.microsoft.com/office/drawing/2014/main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:a16="http://schemas.microsoft.com/office/drawing/2014/main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:a16="http://schemas.microsoft.com/office/drawing/2014/main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:a16="http://schemas.microsoft.com/office/drawing/2014/main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:a16="http://schemas.microsoft.com/office/drawing/2014/main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:a16="http://schemas.microsoft.com/office/drawing/2014/main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:a16="http://schemas.microsoft.com/office/drawing/2014/main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:a16="http://schemas.microsoft.com/office/drawing/2014/main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:a16="http://schemas.microsoft.com/office/drawing/2014/main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:a16="http://schemas.microsoft.com/office/drawing/2014/main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:a16="http://schemas.microsoft.com/office/drawing/2014/main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:a16="http://schemas.microsoft.com/office/drawing/2014/main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:a16="http://schemas.microsoft.com/office/drawing/2014/main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:a16="http://schemas.microsoft.com/office/drawing/2014/main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:a16="http://schemas.microsoft.com/office/drawing/2014/main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:a16="http://schemas.microsoft.com/office/drawing/2014/main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178" name="Рисунок 177" descr="Серая шагрень.jpg">
          <a:extLst>
            <a:ext uri="{FF2B5EF4-FFF2-40B4-BE49-F238E27FC236}">
              <a16:creationId xmlns:a16="http://schemas.microsoft.com/office/drawing/2014/main" id="{00000000-0008-0000-07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179" name="Рисунок 178" descr="Ясень анкор белый.jpg">
          <a:extLst>
            <a:ext uri="{FF2B5EF4-FFF2-40B4-BE49-F238E27FC236}">
              <a16:creationId xmlns:a16="http://schemas.microsoft.com/office/drawing/2014/main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183" name="Рисунок 182" descr="Ясень Шимо Светлый.jpg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84" name="Рисунок 183" descr="Дуб выбеленный.jpg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88" name="Рисунок 187" descr="Дуб сонома.jpg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89" name="Рисунок 188" descr="Вишня Оксфорд.jpg">
          <a:extLst>
            <a:ext uri="{FF2B5EF4-FFF2-40B4-BE49-F238E27FC236}">
              <a16:creationId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5362</xdr:colOff>
      <xdr:row>3</xdr:row>
      <xdr:rowOff>962634</xdr:rowOff>
    </xdr:to>
    <xdr:pic>
      <xdr:nvPicPr>
        <xdr:cNvPr id="193" name="Рисунок 192" descr="Венге.jpg">
          <a:extLst>
            <a:ext uri="{FF2B5EF4-FFF2-40B4-BE49-F238E27FC236}">
              <a16:creationId xmlns:a16="http://schemas.microsoft.com/office/drawing/2014/main" id="{00000000-0008-0000-07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94" name="Рисунок 193" descr="Ноче Экко.jpg">
          <a:extLst>
            <a:ext uri="{FF2B5EF4-FFF2-40B4-BE49-F238E27FC236}">
              <a16:creationId xmlns:a16="http://schemas.microsoft.com/office/drawing/2014/main" id="{00000000-0008-0000-07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98" name="Рисунок 197" descr="Орех итальянский .jpg">
          <a:extLst>
            <a:ext uri="{FF2B5EF4-FFF2-40B4-BE49-F238E27FC236}">
              <a16:creationId xmlns:a16="http://schemas.microsoft.com/office/drawing/2014/main" id="{00000000-0008-0000-07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01" name="Рисунок 200" descr="Ясень Шимо Темный.jpg">
          <a:extLst>
            <a:ext uri="{FF2B5EF4-FFF2-40B4-BE49-F238E27FC236}">
              <a16:creationId xmlns:a16="http://schemas.microsoft.com/office/drawing/2014/main" id="{00000000-0008-0000-07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:a16="http://schemas.microsoft.com/office/drawing/2014/main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:a16="http://schemas.microsoft.com/office/drawing/2014/main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:a16="http://schemas.microsoft.com/office/drawing/2014/main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:a16="http://schemas.microsoft.com/office/drawing/2014/main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:a16="http://schemas.microsoft.com/office/drawing/2014/main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:a16="http://schemas.microsoft.com/office/drawing/2014/main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:a16="http://schemas.microsoft.com/office/drawing/2014/main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:a16="http://schemas.microsoft.com/office/drawing/2014/main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:a16="http://schemas.microsoft.com/office/drawing/2014/main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:a16="http://schemas.microsoft.com/office/drawing/2014/main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:a16="http://schemas.microsoft.com/office/drawing/2014/main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:a16="http://schemas.microsoft.com/office/drawing/2014/main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:a16="http://schemas.microsoft.com/office/drawing/2014/main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:a16="http://schemas.microsoft.com/office/drawing/2014/main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:a16="http://schemas.microsoft.com/office/drawing/2014/main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:a16="http://schemas.microsoft.com/office/drawing/2014/main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:a16="http://schemas.microsoft.com/office/drawing/2014/main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:a16="http://schemas.microsoft.com/office/drawing/2014/main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:a16="http://schemas.microsoft.com/office/drawing/2014/main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:a16="http://schemas.microsoft.com/office/drawing/2014/main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:a16="http://schemas.microsoft.com/office/drawing/2014/main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:a16="http://schemas.microsoft.com/office/drawing/2014/main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:a16="http://schemas.microsoft.com/office/drawing/2014/main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:a16="http://schemas.microsoft.com/office/drawing/2014/main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:a16="http://schemas.microsoft.com/office/drawing/2014/main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:a16="http://schemas.microsoft.com/office/drawing/2014/main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:a16="http://schemas.microsoft.com/office/drawing/2014/main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:a16="http://schemas.microsoft.com/office/drawing/2014/main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:a16="http://schemas.microsoft.com/office/drawing/2014/main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:a16="http://schemas.microsoft.com/office/drawing/2014/main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:a16="http://schemas.microsoft.com/office/drawing/2014/main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:a16="http://schemas.microsoft.com/office/drawing/2014/main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:a16="http://schemas.microsoft.com/office/drawing/2014/main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:a16="http://schemas.microsoft.com/office/drawing/2014/main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:a16="http://schemas.microsoft.com/office/drawing/2014/main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84" name="Рисунок 83" descr="Серая шагрень.jpg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88" name="Рисунок 87" descr="Ясень анкор белый.jpg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92" name="Рисунок 91" descr="Ясень Шимо Светлый.jp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00" name="Рисунок 99" descr="Дуб выбеленный.jpg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01" name="Рисунок 100" descr="Дуб сонома.jpg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15" name="Рисунок 114" descr="Вишня Оксфорд.jpg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962634</xdr:rowOff>
    </xdr:to>
    <xdr:pic>
      <xdr:nvPicPr>
        <xdr:cNvPr id="116" name="Рисунок 115" descr="Венге.jpg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17" name="Рисунок 116" descr="Ноче Экко.jpg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18" name="Рисунок 117" descr="Орех итальянский .jp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124" name="Рисунок 123" descr="Ясень Шимо Темный.jpg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:a16="http://schemas.microsoft.com/office/drawing/2014/main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:a16="http://schemas.microsoft.com/office/drawing/2014/main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:a16="http://schemas.microsoft.com/office/drawing/2014/main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:a16="http://schemas.microsoft.com/office/drawing/2014/main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:a16="http://schemas.microsoft.com/office/drawing/2014/main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:a16="http://schemas.microsoft.com/office/drawing/2014/main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:a16="http://schemas.microsoft.com/office/drawing/2014/main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:a16="http://schemas.microsoft.com/office/drawing/2014/main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:a16="http://schemas.microsoft.com/office/drawing/2014/main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:a16="http://schemas.microsoft.com/office/drawing/2014/main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:a16="http://schemas.microsoft.com/office/drawing/2014/main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:a16="http://schemas.microsoft.com/office/drawing/2014/main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:a16="http://schemas.microsoft.com/office/drawing/2014/main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:a16="http://schemas.microsoft.com/office/drawing/2014/main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:a16="http://schemas.microsoft.com/office/drawing/2014/main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:a16="http://schemas.microsoft.com/office/drawing/2014/main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:a16="http://schemas.microsoft.com/office/drawing/2014/main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27" name="Рисунок 26" descr="Дуб выбеленный.jpg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28" name="Рисунок 27" descr="Дуб сонома.jpg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29" name="Рисунок 28" descr="Вишня Оксфорд.jpg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2717</xdr:colOff>
      <xdr:row>3</xdr:row>
      <xdr:rowOff>954696</xdr:rowOff>
    </xdr:to>
    <xdr:pic>
      <xdr:nvPicPr>
        <xdr:cNvPr id="30" name="Рисунок 29" descr="Венге.jpg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1" name="Рисунок 30" descr="Ноче Экко.jpg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31" name="Рисунок 30" descr="Серая шагрень.jpg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32" name="Рисунок 31" descr="Ясень анкор белый.jpg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33" name="Рисунок 32" descr="Ясень Шимо Светлый.jpg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34" name="Рисунок 33" descr="Дуб выбеленный.jpg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35" name="Рисунок 34" descr="Дуб сонома.jpg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36" name="Рисунок 35" descr="Вишня Оксфорд.jpg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4833</xdr:colOff>
      <xdr:row>3</xdr:row>
      <xdr:rowOff>954696</xdr:rowOff>
    </xdr:to>
    <xdr:pic>
      <xdr:nvPicPr>
        <xdr:cNvPr id="37" name="Рисунок 36" descr="Венге.jp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8" name="Рисунок 37" descr="Ноче Экко.jp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9" name="Рисунок 38" descr="Орех итальянский .jp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40" name="Рисунок 39" descr="Ясень Шимо Темный.jp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23" name="Рисунок 22" descr="Серая шагрень.jpg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59296" y="3589076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65288" y="359620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882590" y="3603326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32" name="Рисунок 31" descr="Дуб выбеленный.jpg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37724" y="3600982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33" name="Рисунок 32" descr="Дуб сонома.jpg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06889" y="360098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34" name="Рисунок 33" descr="Вишня Оксфорд.jpg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75868" y="3600981"/>
          <a:ext cx="1222829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35" name="Рисунок 34" descr="Венге.jpg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31403" y="3589076"/>
          <a:ext cx="1027713" cy="1090949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36" name="Рисунок 35" descr="Ноче Экко.jpg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602622" y="3596201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053997" y="3591420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07806" y="3589076"/>
          <a:ext cx="1309228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1100213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1107339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1114463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1112119</xdr:rowOff>
    </xdr:to>
    <xdr:pic>
      <xdr:nvPicPr>
        <xdr:cNvPr id="27" name="Рисунок 26" descr="Дуб выбеленный.jpg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1112119</xdr:rowOff>
    </xdr:to>
    <xdr:pic>
      <xdr:nvPicPr>
        <xdr:cNvPr id="28" name="Рисунок 27" descr="Дуб сонома.jpg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1090079</xdr:rowOff>
    </xdr:to>
    <xdr:pic>
      <xdr:nvPicPr>
        <xdr:cNvPr id="29" name="Рисунок 28" descr="Вишня Оксфорд.jpg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1100213</xdr:rowOff>
    </xdr:to>
    <xdr:pic>
      <xdr:nvPicPr>
        <xdr:cNvPr id="30" name="Рисунок 29" descr="Венге.jpg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942226" y="3590399"/>
          <a:ext cx="1156036" cy="11888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1107338</xdr:rowOff>
    </xdr:to>
    <xdr:pic>
      <xdr:nvPicPr>
        <xdr:cNvPr id="31" name="Рисунок 30" descr="Ноче Экко.jpg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1102557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1100213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95251</xdr:colOff>
      <xdr:row>8</xdr:row>
      <xdr:rowOff>70373</xdr:rowOff>
    </xdr:from>
    <xdr:to>
      <xdr:col>5</xdr:col>
      <xdr:colOff>451015</xdr:colOff>
      <xdr:row>11</xdr:row>
      <xdr:rowOff>638175</xdr:rowOff>
    </xdr:to>
    <xdr:pic>
      <xdr:nvPicPr>
        <xdr:cNvPr id="25" name="Рисунок 24" descr="кровать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951" y="6347348"/>
          <a:ext cx="1898814" cy="159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104773</xdr:colOff>
      <xdr:row>8</xdr:row>
      <xdr:rowOff>28575</xdr:rowOff>
    </xdr:from>
    <xdr:to>
      <xdr:col>14</xdr:col>
      <xdr:colOff>451306</xdr:colOff>
      <xdr:row>11</xdr:row>
      <xdr:rowOff>638175</xdr:rowOff>
    </xdr:to>
    <xdr:pic>
      <xdr:nvPicPr>
        <xdr:cNvPr id="33" name="Рисунок 32" descr="кровать односп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2623" y="6305550"/>
          <a:ext cx="1889583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103858</xdr:colOff>
      <xdr:row>8</xdr:row>
      <xdr:rowOff>95250</xdr:rowOff>
    </xdr:from>
    <xdr:to>
      <xdr:col>23</xdr:col>
      <xdr:colOff>444419</xdr:colOff>
      <xdr:row>11</xdr:row>
      <xdr:rowOff>704850</xdr:rowOff>
    </xdr:to>
    <xdr:pic>
      <xdr:nvPicPr>
        <xdr:cNvPr id="40" name="Рисунок 39" descr="кровать 3я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0858" y="6372225"/>
          <a:ext cx="1883611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149503</xdr:rowOff>
    </xdr:from>
    <xdr:to>
      <xdr:col>3</xdr:col>
      <xdr:colOff>287942</xdr:colOff>
      <xdr:row>3</xdr:row>
      <xdr:rowOff>1260031</xdr:rowOff>
    </xdr:to>
    <xdr:pic>
      <xdr:nvPicPr>
        <xdr:cNvPr id="16" name="Рисунок 15" descr="Серая шагрень.jpg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9296" y="3589086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156629</xdr:rowOff>
    </xdr:from>
    <xdr:to>
      <xdr:col>6</xdr:col>
      <xdr:colOff>238184</xdr:colOff>
      <xdr:row>3</xdr:row>
      <xdr:rowOff>1267157</xdr:rowOff>
    </xdr:to>
    <xdr:pic>
      <xdr:nvPicPr>
        <xdr:cNvPr id="17" name="Рисунок 16" descr="Ясень анкор белый.jpg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65288" y="3596212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163753</xdr:rowOff>
    </xdr:from>
    <xdr:to>
      <xdr:col>12</xdr:col>
      <xdr:colOff>243985</xdr:colOff>
      <xdr:row>3</xdr:row>
      <xdr:rowOff>1264756</xdr:rowOff>
    </xdr:to>
    <xdr:pic>
      <xdr:nvPicPr>
        <xdr:cNvPr id="18" name="Рисунок 17" descr="Ясень Шимо Светлый.jpg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82590" y="3603336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161409</xdr:rowOff>
    </xdr:from>
    <xdr:to>
      <xdr:col>9</xdr:col>
      <xdr:colOff>254869</xdr:colOff>
      <xdr:row>3</xdr:row>
      <xdr:rowOff>1262412</xdr:rowOff>
    </xdr:to>
    <xdr:pic>
      <xdr:nvPicPr>
        <xdr:cNvPr id="19" name="Рисунок 18" descr="Дуб выбеленный.jpg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337724" y="3600992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161409</xdr:rowOff>
    </xdr:from>
    <xdr:to>
      <xdr:col>15</xdr:col>
      <xdr:colOff>212535</xdr:colOff>
      <xdr:row>3</xdr:row>
      <xdr:rowOff>1262412</xdr:rowOff>
    </xdr:to>
    <xdr:pic>
      <xdr:nvPicPr>
        <xdr:cNvPr id="20" name="Рисунок 19" descr="Дуб сонома.jpg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406889" y="3600992"/>
          <a:ext cx="1309229" cy="1407920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161408</xdr:rowOff>
    </xdr:from>
    <xdr:to>
      <xdr:col>18</xdr:col>
      <xdr:colOff>139364</xdr:colOff>
      <xdr:row>3</xdr:row>
      <xdr:rowOff>1268947</xdr:rowOff>
    </xdr:to>
    <xdr:pic>
      <xdr:nvPicPr>
        <xdr:cNvPr id="21" name="Рисунок 20" descr="Вишня Оксфорд.jpg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75868" y="3600991"/>
          <a:ext cx="1222829" cy="1414456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149503</xdr:rowOff>
    </xdr:from>
    <xdr:to>
      <xdr:col>30</xdr:col>
      <xdr:colOff>24949</xdr:colOff>
      <xdr:row>3</xdr:row>
      <xdr:rowOff>1260031</xdr:rowOff>
    </xdr:to>
    <xdr:pic>
      <xdr:nvPicPr>
        <xdr:cNvPr id="22" name="Рисунок 21" descr="Венге.jpg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31403" y="3589086"/>
          <a:ext cx="1175879" cy="14174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156628</xdr:rowOff>
    </xdr:from>
    <xdr:to>
      <xdr:col>27</xdr:col>
      <xdr:colOff>185268</xdr:colOff>
      <xdr:row>3</xdr:row>
      <xdr:rowOff>1267156</xdr:rowOff>
    </xdr:to>
    <xdr:pic>
      <xdr:nvPicPr>
        <xdr:cNvPr id="23" name="Рисунок 22" descr="Ноче Экко.jpg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602622" y="3596211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151847</xdr:rowOff>
    </xdr:from>
    <xdr:to>
      <xdr:col>24</xdr:col>
      <xdr:colOff>192392</xdr:colOff>
      <xdr:row>3</xdr:row>
      <xdr:rowOff>1262375</xdr:rowOff>
    </xdr:to>
    <xdr:pic>
      <xdr:nvPicPr>
        <xdr:cNvPr id="24" name="Рисунок 23" descr="Орех итальянский .jpg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53997" y="3591430"/>
          <a:ext cx="1309228" cy="1417445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149503</xdr:rowOff>
    </xdr:from>
    <xdr:to>
      <xdr:col>21</xdr:col>
      <xdr:colOff>201951</xdr:colOff>
      <xdr:row>3</xdr:row>
      <xdr:rowOff>1260031</xdr:rowOff>
    </xdr:to>
    <xdr:pic>
      <xdr:nvPicPr>
        <xdr:cNvPr id="26" name="Рисунок 25" descr="Ясень Шимо Темный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507806" y="3589086"/>
          <a:ext cx="1309228" cy="141744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114300</xdr:colOff>
      <xdr:row>6</xdr:row>
      <xdr:rowOff>0</xdr:rowOff>
    </xdr:from>
    <xdr:to>
      <xdr:col>5</xdr:col>
      <xdr:colOff>417331</xdr:colOff>
      <xdr:row>6</xdr:row>
      <xdr:rowOff>1028909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E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00175" y="5743575"/>
          <a:ext cx="1331731" cy="1028909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6</xdr:row>
      <xdr:rowOff>19050</xdr:rowOff>
    </xdr:from>
    <xdr:to>
      <xdr:col>8</xdr:col>
      <xdr:colOff>380087</xdr:colOff>
      <xdr:row>6</xdr:row>
      <xdr:rowOff>1015989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E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62276" y="5762625"/>
          <a:ext cx="1275436" cy="996939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6</xdr:row>
      <xdr:rowOff>19051</xdr:rowOff>
    </xdr:from>
    <xdr:to>
      <xdr:col>11</xdr:col>
      <xdr:colOff>393193</xdr:colOff>
      <xdr:row>6</xdr:row>
      <xdr:rowOff>1030201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E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86276" y="5762626"/>
          <a:ext cx="1307592" cy="1011150"/>
        </a:xfrm>
        <a:prstGeom prst="rect">
          <a:avLst/>
        </a:prstGeom>
      </xdr:spPr>
    </xdr:pic>
    <xdr:clientData/>
  </xdr:twoCellAnchor>
  <xdr:twoCellAnchor editAs="oneCell">
    <xdr:from>
      <xdr:col>12</xdr:col>
      <xdr:colOff>133351</xdr:colOff>
      <xdr:row>6</xdr:row>
      <xdr:rowOff>9525</xdr:rowOff>
    </xdr:from>
    <xdr:to>
      <xdr:col>14</xdr:col>
      <xdr:colOff>399184</xdr:colOff>
      <xdr:row>6</xdr:row>
      <xdr:rowOff>909746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E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048376" y="5753100"/>
          <a:ext cx="1294533" cy="900221"/>
        </a:xfrm>
        <a:prstGeom prst="rect">
          <a:avLst/>
        </a:prstGeom>
      </xdr:spPr>
    </xdr:pic>
    <xdr:clientData/>
  </xdr:twoCellAnchor>
  <xdr:twoCellAnchor editAs="oneCell">
    <xdr:from>
      <xdr:col>15</xdr:col>
      <xdr:colOff>123825</xdr:colOff>
      <xdr:row>6</xdr:row>
      <xdr:rowOff>9526</xdr:rowOff>
    </xdr:from>
    <xdr:to>
      <xdr:col>17</xdr:col>
      <xdr:colOff>389658</xdr:colOff>
      <xdr:row>6</xdr:row>
      <xdr:rowOff>928512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E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581900" y="5753101"/>
          <a:ext cx="1294533" cy="918986"/>
        </a:xfrm>
        <a:prstGeom prst="rect">
          <a:avLst/>
        </a:prstGeom>
      </xdr:spPr>
    </xdr:pic>
    <xdr:clientData/>
  </xdr:twoCellAnchor>
  <xdr:twoCellAnchor editAs="oneCell">
    <xdr:from>
      <xdr:col>18</xdr:col>
      <xdr:colOff>142874</xdr:colOff>
      <xdr:row>6</xdr:row>
      <xdr:rowOff>0</xdr:rowOff>
    </xdr:from>
    <xdr:to>
      <xdr:col>20</xdr:col>
      <xdr:colOff>368147</xdr:colOff>
      <xdr:row>6</xdr:row>
      <xdr:rowOff>933450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E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143999" y="5743575"/>
          <a:ext cx="1253973" cy="933450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10</xdr:row>
      <xdr:rowOff>228600</xdr:rowOff>
    </xdr:from>
    <xdr:to>
      <xdr:col>21</xdr:col>
      <xdr:colOff>228600</xdr:colOff>
      <xdr:row>10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11</xdr:row>
      <xdr:rowOff>209550</xdr:rowOff>
    </xdr:from>
    <xdr:to>
      <xdr:col>21</xdr:col>
      <xdr:colOff>238125</xdr:colOff>
      <xdr:row>11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:a16="http://schemas.microsoft.com/office/drawing/2014/main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12</xdr:row>
      <xdr:rowOff>209550</xdr:rowOff>
    </xdr:from>
    <xdr:to>
      <xdr:col>21</xdr:col>
      <xdr:colOff>247650</xdr:colOff>
      <xdr:row>12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:a16="http://schemas.microsoft.com/office/drawing/2014/main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10</xdr:row>
      <xdr:rowOff>228600</xdr:rowOff>
    </xdr:from>
    <xdr:to>
      <xdr:col>23</xdr:col>
      <xdr:colOff>228600</xdr:colOff>
      <xdr:row>10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:a16="http://schemas.microsoft.com/office/drawing/2014/main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11</xdr:row>
      <xdr:rowOff>209550</xdr:rowOff>
    </xdr:from>
    <xdr:to>
      <xdr:col>23</xdr:col>
      <xdr:colOff>238125</xdr:colOff>
      <xdr:row>11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:a16="http://schemas.microsoft.com/office/drawing/2014/main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12</xdr:row>
      <xdr:rowOff>209550</xdr:rowOff>
    </xdr:from>
    <xdr:to>
      <xdr:col>23</xdr:col>
      <xdr:colOff>247650</xdr:colOff>
      <xdr:row>12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:a16="http://schemas.microsoft.com/office/drawing/2014/main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10</xdr:row>
      <xdr:rowOff>228600</xdr:rowOff>
    </xdr:from>
    <xdr:to>
      <xdr:col>25</xdr:col>
      <xdr:colOff>200025</xdr:colOff>
      <xdr:row>10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11</xdr:row>
      <xdr:rowOff>209550</xdr:rowOff>
    </xdr:from>
    <xdr:to>
      <xdr:col>25</xdr:col>
      <xdr:colOff>209550</xdr:colOff>
      <xdr:row>11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:a16="http://schemas.microsoft.com/office/drawing/2014/main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12</xdr:row>
      <xdr:rowOff>209550</xdr:rowOff>
    </xdr:from>
    <xdr:to>
      <xdr:col>25</xdr:col>
      <xdr:colOff>219075</xdr:colOff>
      <xdr:row>12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:a16="http://schemas.microsoft.com/office/drawing/2014/main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17</xdr:row>
      <xdr:rowOff>52915</xdr:rowOff>
    </xdr:from>
    <xdr:to>
      <xdr:col>14</xdr:col>
      <xdr:colOff>105822</xdr:colOff>
      <xdr:row>21</xdr:row>
      <xdr:rowOff>685857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3</xdr:row>
      <xdr:rowOff>10583</xdr:rowOff>
    </xdr:from>
    <xdr:to>
      <xdr:col>5</xdr:col>
      <xdr:colOff>286251</xdr:colOff>
      <xdr:row>3</xdr:row>
      <xdr:rowOff>1090583</xdr:rowOff>
    </xdr:to>
    <xdr:pic>
      <xdr:nvPicPr>
        <xdr:cNvPr id="27" name="Рисунок 26" descr="Аллюминий.jpg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534584" y="3873500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266417</xdr:colOff>
      <xdr:row>3</xdr:row>
      <xdr:rowOff>12416</xdr:rowOff>
    </xdr:from>
    <xdr:to>
      <xdr:col>11</xdr:col>
      <xdr:colOff>309251</xdr:colOff>
      <xdr:row>3</xdr:row>
      <xdr:rowOff>1092416</xdr:rowOff>
    </xdr:to>
    <xdr:pic>
      <xdr:nvPicPr>
        <xdr:cNvPr id="28" name="Рисунок 27" descr="Береза мраморная.jpg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69084" y="3875333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268249</xdr:colOff>
      <xdr:row>3</xdr:row>
      <xdr:rowOff>3666</xdr:rowOff>
    </xdr:from>
    <xdr:to>
      <xdr:col>20</xdr:col>
      <xdr:colOff>311083</xdr:colOff>
      <xdr:row>3</xdr:row>
      <xdr:rowOff>1083666</xdr:rowOff>
    </xdr:to>
    <xdr:pic>
      <xdr:nvPicPr>
        <xdr:cNvPr id="29" name="Рисунок 28" descr="Венге.jpg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338166" y="3866583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227751</xdr:colOff>
      <xdr:row>3</xdr:row>
      <xdr:rowOff>5500</xdr:rowOff>
    </xdr:from>
    <xdr:to>
      <xdr:col>17</xdr:col>
      <xdr:colOff>270585</xdr:colOff>
      <xdr:row>3</xdr:row>
      <xdr:rowOff>1085500</xdr:rowOff>
    </xdr:to>
    <xdr:pic>
      <xdr:nvPicPr>
        <xdr:cNvPr id="30" name="Рисунок 29" descr="ДУб гальяно.jpg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741918" y="38684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282500</xdr:colOff>
      <xdr:row>3</xdr:row>
      <xdr:rowOff>17917</xdr:rowOff>
    </xdr:from>
    <xdr:to>
      <xdr:col>14</xdr:col>
      <xdr:colOff>325334</xdr:colOff>
      <xdr:row>3</xdr:row>
      <xdr:rowOff>1097917</xdr:rowOff>
    </xdr:to>
    <xdr:pic>
      <xdr:nvPicPr>
        <xdr:cNvPr id="31" name="Рисунок 30" descr="Дуб сонома.jpg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240917" y="388083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232826</xdr:colOff>
      <xdr:row>3</xdr:row>
      <xdr:rowOff>0</xdr:rowOff>
    </xdr:from>
    <xdr:to>
      <xdr:col>8</xdr:col>
      <xdr:colOff>275660</xdr:colOff>
      <xdr:row>3</xdr:row>
      <xdr:rowOff>1080000</xdr:rowOff>
    </xdr:to>
    <xdr:pic>
      <xdr:nvPicPr>
        <xdr:cNvPr id="32" name="Рисунок 31" descr="Дуб Молочный.jpg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079743" y="38629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9</xdr:row>
      <xdr:rowOff>423333</xdr:rowOff>
    </xdr:from>
    <xdr:to>
      <xdr:col>5</xdr:col>
      <xdr:colOff>497416</xdr:colOff>
      <xdr:row>15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16</xdr:row>
      <xdr:rowOff>296333</xdr:rowOff>
    </xdr:from>
    <xdr:to>
      <xdr:col>5</xdr:col>
      <xdr:colOff>497416</xdr:colOff>
      <xdr:row>21</xdr:row>
      <xdr:rowOff>740833</xdr:rowOff>
    </xdr:to>
    <xdr:pic>
      <xdr:nvPicPr>
        <xdr:cNvPr id="34" name="Рисунок 33" descr="СО3-22-120-70.jpg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18</xdr:row>
      <xdr:rowOff>190500</xdr:rowOff>
    </xdr:from>
    <xdr:to>
      <xdr:col>19</xdr:col>
      <xdr:colOff>369092</xdr:colOff>
      <xdr:row>21</xdr:row>
      <xdr:rowOff>138964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21</xdr:row>
      <xdr:rowOff>178593</xdr:rowOff>
    </xdr:from>
    <xdr:to>
      <xdr:col>20</xdr:col>
      <xdr:colOff>495975</xdr:colOff>
      <xdr:row>25</xdr:row>
      <xdr:rowOff>35204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29</xdr:row>
      <xdr:rowOff>119062</xdr:rowOff>
    </xdr:from>
    <xdr:to>
      <xdr:col>7</xdr:col>
      <xdr:colOff>459089</xdr:colOff>
      <xdr:row>33</xdr:row>
      <xdr:rowOff>252860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19</xdr:row>
      <xdr:rowOff>71431</xdr:rowOff>
    </xdr:from>
    <xdr:to>
      <xdr:col>7</xdr:col>
      <xdr:colOff>466342</xdr:colOff>
      <xdr:row>23</xdr:row>
      <xdr:rowOff>202400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38</xdr:row>
      <xdr:rowOff>83342</xdr:rowOff>
    </xdr:from>
    <xdr:to>
      <xdr:col>4</xdr:col>
      <xdr:colOff>370007</xdr:colOff>
      <xdr:row>42</xdr:row>
      <xdr:rowOff>345280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40</xdr:row>
      <xdr:rowOff>83340</xdr:rowOff>
    </xdr:from>
    <xdr:to>
      <xdr:col>7</xdr:col>
      <xdr:colOff>353682</xdr:colOff>
      <xdr:row>44</xdr:row>
      <xdr:rowOff>368253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48</xdr:row>
      <xdr:rowOff>130969</xdr:rowOff>
    </xdr:from>
    <xdr:to>
      <xdr:col>7</xdr:col>
      <xdr:colOff>404813</xdr:colOff>
      <xdr:row>54</xdr:row>
      <xdr:rowOff>283092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68</xdr:row>
      <xdr:rowOff>357180</xdr:rowOff>
    </xdr:from>
    <xdr:to>
      <xdr:col>7</xdr:col>
      <xdr:colOff>310702</xdr:colOff>
      <xdr:row>74</xdr:row>
      <xdr:rowOff>68535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4</xdr:row>
      <xdr:rowOff>0</xdr:rowOff>
    </xdr:from>
    <xdr:to>
      <xdr:col>22</xdr:col>
      <xdr:colOff>403384</xdr:colOff>
      <xdr:row>4</xdr:row>
      <xdr:rowOff>1310400</xdr:rowOff>
    </xdr:to>
    <xdr:pic>
      <xdr:nvPicPr>
        <xdr:cNvPr id="41" name="Рисунок 40" descr="Белое дерево 1155BD.jpg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167935" y="6267450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4</xdr:row>
      <xdr:rowOff>0</xdr:rowOff>
    </xdr:from>
    <xdr:to>
      <xdr:col>25</xdr:col>
      <xdr:colOff>405522</xdr:colOff>
      <xdr:row>4</xdr:row>
      <xdr:rowOff>1310400</xdr:rowOff>
    </xdr:to>
    <xdr:pic>
      <xdr:nvPicPr>
        <xdr:cNvPr id="42" name="Рисунок 41" descr="Бетон лофт графит  LS 00 936-2.jpg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10985" y="6267450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4</xdr:row>
      <xdr:rowOff>0</xdr:rowOff>
    </xdr:from>
    <xdr:to>
      <xdr:col>28</xdr:col>
      <xdr:colOff>405523</xdr:colOff>
      <xdr:row>4</xdr:row>
      <xdr:rowOff>1310400</xdr:rowOff>
    </xdr:to>
    <xdr:pic>
      <xdr:nvPicPr>
        <xdr:cNvPr id="43" name="Рисунок 42" descr="Белый снег софт 800-2.jpg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3254035" y="6267450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3</xdr:row>
      <xdr:rowOff>214312</xdr:rowOff>
    </xdr:from>
    <xdr:to>
      <xdr:col>7</xdr:col>
      <xdr:colOff>464349</xdr:colOff>
      <xdr:row>4</xdr:row>
      <xdr:rowOff>1333500</xdr:rowOff>
    </xdr:to>
    <xdr:pic>
      <xdr:nvPicPr>
        <xdr:cNvPr id="44" name="Рисунок 43" descr="Белый глянцевый.jpg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452691" y="6234112"/>
          <a:ext cx="1373983" cy="1366838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3</xdr:row>
      <xdr:rowOff>226218</xdr:rowOff>
    </xdr:from>
    <xdr:to>
      <xdr:col>10</xdr:col>
      <xdr:colOff>428624</xdr:colOff>
      <xdr:row>4</xdr:row>
      <xdr:rowOff>1345405</xdr:rowOff>
    </xdr:to>
    <xdr:pic>
      <xdr:nvPicPr>
        <xdr:cNvPr id="45" name="Рисунок 44" descr="Белый матовый.jpg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960018" y="6246018"/>
          <a:ext cx="1373981" cy="1366837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3</xdr:row>
      <xdr:rowOff>228560</xdr:rowOff>
    </xdr:from>
    <xdr:to>
      <xdr:col>13</xdr:col>
      <xdr:colOff>440530</xdr:colOff>
      <xdr:row>4</xdr:row>
      <xdr:rowOff>1357309</xdr:rowOff>
    </xdr:to>
    <xdr:pic>
      <xdr:nvPicPr>
        <xdr:cNvPr id="46" name="Рисунок 45" descr="Графит.jpg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505412" y="6248360"/>
          <a:ext cx="1383543" cy="1376399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3</xdr:row>
      <xdr:rowOff>235690</xdr:rowOff>
    </xdr:from>
    <xdr:to>
      <xdr:col>19</xdr:col>
      <xdr:colOff>448781</xdr:colOff>
      <xdr:row>4</xdr:row>
      <xdr:rowOff>1353658</xdr:rowOff>
    </xdr:to>
    <xdr:pic>
      <xdr:nvPicPr>
        <xdr:cNvPr id="47" name="Рисунок 46" descr="Мокко SF04.jpg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610543" y="6255490"/>
          <a:ext cx="1372763" cy="1365618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3</xdr:row>
      <xdr:rowOff>230906</xdr:rowOff>
    </xdr:from>
    <xdr:to>
      <xdr:col>16</xdr:col>
      <xdr:colOff>464344</xdr:colOff>
      <xdr:row>4</xdr:row>
      <xdr:rowOff>1357312</xdr:rowOff>
    </xdr:to>
    <xdr:pic>
      <xdr:nvPicPr>
        <xdr:cNvPr id="48" name="Рисунок 47" descr="Палома.jpg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074618" y="6250706"/>
          <a:ext cx="1381201" cy="1374056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3</xdr:row>
      <xdr:rowOff>223837</xdr:rowOff>
    </xdr:from>
    <xdr:to>
      <xdr:col>4</xdr:col>
      <xdr:colOff>509593</xdr:colOff>
      <xdr:row>4</xdr:row>
      <xdr:rowOff>1343025</xdr:rowOff>
    </xdr:to>
    <xdr:pic>
      <xdr:nvPicPr>
        <xdr:cNvPr id="49" name="Рисунок 48" descr="Белый глянцевый.jpg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54885" y="6243637"/>
          <a:ext cx="1373983" cy="136683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11</xdr:row>
      <xdr:rowOff>178592</xdr:rowOff>
    </xdr:from>
    <xdr:to>
      <xdr:col>7</xdr:col>
      <xdr:colOff>452437</xdr:colOff>
      <xdr:row>14</xdr:row>
      <xdr:rowOff>373285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10</xdr:row>
      <xdr:rowOff>250026</xdr:rowOff>
    </xdr:from>
    <xdr:to>
      <xdr:col>20</xdr:col>
      <xdr:colOff>501826</xdr:colOff>
      <xdr:row>16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:a16="http://schemas.microsoft.com/office/drawing/2014/main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60</xdr:row>
      <xdr:rowOff>32118</xdr:rowOff>
    </xdr:from>
    <xdr:to>
      <xdr:col>5</xdr:col>
      <xdr:colOff>201082</xdr:colOff>
      <xdr:row>65</xdr:row>
      <xdr:rowOff>378343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15</xdr:col>
      <xdr:colOff>31751</xdr:colOff>
      <xdr:row>60</xdr:row>
      <xdr:rowOff>243416</xdr:rowOff>
    </xdr:from>
    <xdr:to>
      <xdr:col>18</xdr:col>
      <xdr:colOff>486835</xdr:colOff>
      <xdr:row>65</xdr:row>
      <xdr:rowOff>201085</xdr:rowOff>
    </xdr:to>
    <xdr:pic>
      <xdr:nvPicPr>
        <xdr:cNvPr id="55" name="Рисунок 54" descr="Э_В_600_у.jpg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567084" y="28024666"/>
          <a:ext cx="2010834" cy="2201334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53</xdr:row>
      <xdr:rowOff>275161</xdr:rowOff>
    </xdr:from>
    <xdr:to>
      <xdr:col>5</xdr:col>
      <xdr:colOff>483334</xdr:colOff>
      <xdr:row>58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67</xdr:row>
      <xdr:rowOff>31749</xdr:rowOff>
    </xdr:from>
    <xdr:to>
      <xdr:col>5</xdr:col>
      <xdr:colOff>232822</xdr:colOff>
      <xdr:row>71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76</xdr:row>
      <xdr:rowOff>21166</xdr:rowOff>
    </xdr:from>
    <xdr:to>
      <xdr:col>5</xdr:col>
      <xdr:colOff>254000</xdr:colOff>
      <xdr:row>80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82</xdr:row>
      <xdr:rowOff>201077</xdr:rowOff>
    </xdr:from>
    <xdr:to>
      <xdr:col>5</xdr:col>
      <xdr:colOff>497417</xdr:colOff>
      <xdr:row>88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10788</xdr:colOff>
      <xdr:row>82</xdr:row>
      <xdr:rowOff>201077</xdr:rowOff>
    </xdr:from>
    <xdr:to>
      <xdr:col>18</xdr:col>
      <xdr:colOff>497417</xdr:colOff>
      <xdr:row>88</xdr:row>
      <xdr:rowOff>275161</xdr:rowOff>
    </xdr:to>
    <xdr:pic>
      <xdr:nvPicPr>
        <xdr:cNvPr id="46" name="Рисунок 45" descr="Э_Н_600_2дв.jpg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96</xdr:row>
      <xdr:rowOff>21166</xdr:rowOff>
    </xdr:from>
    <xdr:to>
      <xdr:col>7</xdr:col>
      <xdr:colOff>317494</xdr:colOff>
      <xdr:row>100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96</xdr:row>
      <xdr:rowOff>400051</xdr:rowOff>
    </xdr:from>
    <xdr:to>
      <xdr:col>20</xdr:col>
      <xdr:colOff>497416</xdr:colOff>
      <xdr:row>100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102</xdr:row>
      <xdr:rowOff>115522</xdr:rowOff>
    </xdr:from>
    <xdr:to>
      <xdr:col>5</xdr:col>
      <xdr:colOff>486833</xdr:colOff>
      <xdr:row>106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108</xdr:row>
      <xdr:rowOff>10583</xdr:rowOff>
    </xdr:from>
    <xdr:to>
      <xdr:col>5</xdr:col>
      <xdr:colOff>444498</xdr:colOff>
      <xdr:row>112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114</xdr:row>
      <xdr:rowOff>428627</xdr:rowOff>
    </xdr:from>
    <xdr:to>
      <xdr:col>5</xdr:col>
      <xdr:colOff>504824</xdr:colOff>
      <xdr:row>118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114</xdr:row>
      <xdr:rowOff>381005</xdr:rowOff>
    </xdr:from>
    <xdr:to>
      <xdr:col>17</xdr:col>
      <xdr:colOff>481013</xdr:colOff>
      <xdr:row>118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120</xdr:row>
      <xdr:rowOff>333374</xdr:rowOff>
    </xdr:from>
    <xdr:to>
      <xdr:col>5</xdr:col>
      <xdr:colOff>179959</xdr:colOff>
      <xdr:row>124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126</xdr:row>
      <xdr:rowOff>107157</xdr:rowOff>
    </xdr:from>
    <xdr:to>
      <xdr:col>5</xdr:col>
      <xdr:colOff>452438</xdr:colOff>
      <xdr:row>130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126</xdr:row>
      <xdr:rowOff>107157</xdr:rowOff>
    </xdr:from>
    <xdr:to>
      <xdr:col>13</xdr:col>
      <xdr:colOff>464345</xdr:colOff>
      <xdr:row>130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126</xdr:row>
      <xdr:rowOff>59532</xdr:rowOff>
    </xdr:from>
    <xdr:to>
      <xdr:col>21</xdr:col>
      <xdr:colOff>464344</xdr:colOff>
      <xdr:row>130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126</xdr:row>
      <xdr:rowOff>104777</xdr:rowOff>
    </xdr:from>
    <xdr:to>
      <xdr:col>29</xdr:col>
      <xdr:colOff>461963</xdr:colOff>
      <xdr:row>130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132</xdr:row>
      <xdr:rowOff>128588</xdr:rowOff>
    </xdr:from>
    <xdr:to>
      <xdr:col>5</xdr:col>
      <xdr:colOff>461963</xdr:colOff>
      <xdr:row>136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132</xdr:row>
      <xdr:rowOff>128588</xdr:rowOff>
    </xdr:from>
    <xdr:to>
      <xdr:col>13</xdr:col>
      <xdr:colOff>473870</xdr:colOff>
      <xdr:row>136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132</xdr:row>
      <xdr:rowOff>80963</xdr:rowOff>
    </xdr:from>
    <xdr:to>
      <xdr:col>21</xdr:col>
      <xdr:colOff>473869</xdr:colOff>
      <xdr:row>136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132</xdr:row>
      <xdr:rowOff>126208</xdr:rowOff>
    </xdr:from>
    <xdr:to>
      <xdr:col>29</xdr:col>
      <xdr:colOff>471488</xdr:colOff>
      <xdr:row>136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142</xdr:row>
      <xdr:rowOff>142876</xdr:rowOff>
    </xdr:from>
    <xdr:to>
      <xdr:col>5</xdr:col>
      <xdr:colOff>502659</xdr:colOff>
      <xdr:row>144</xdr:row>
      <xdr:rowOff>452438</xdr:rowOff>
    </xdr:to>
    <xdr:pic>
      <xdr:nvPicPr>
        <xdr:cNvPr id="37" name="Рисунок 1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147</xdr:row>
      <xdr:rowOff>511966</xdr:rowOff>
    </xdr:from>
    <xdr:to>
      <xdr:col>6</xdr:col>
      <xdr:colOff>86</xdr:colOff>
      <xdr:row>150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148</xdr:row>
      <xdr:rowOff>190485</xdr:rowOff>
    </xdr:from>
    <xdr:to>
      <xdr:col>18</xdr:col>
      <xdr:colOff>497243</xdr:colOff>
      <xdr:row>150</xdr:row>
      <xdr:rowOff>333360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96</xdr:row>
      <xdr:rowOff>107155</xdr:rowOff>
    </xdr:from>
    <xdr:to>
      <xdr:col>29</xdr:col>
      <xdr:colOff>392905</xdr:colOff>
      <xdr:row>100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90</xdr:row>
      <xdr:rowOff>83342</xdr:rowOff>
    </xdr:from>
    <xdr:to>
      <xdr:col>5</xdr:col>
      <xdr:colOff>476253</xdr:colOff>
      <xdr:row>94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3.bin"/><Relationship Id="rId1" Type="http://schemas.openxmlformats.org/officeDocument/2006/relationships/printerSettings" Target="../printerSettings/printerSettings32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5.bin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H192"/>
  <sheetViews>
    <sheetView tabSelected="1" topLeftCell="A15" zoomScale="80" zoomScaleNormal="80" workbookViewId="0">
      <selection activeCell="L198" sqref="L198"/>
    </sheetView>
  </sheetViews>
  <sheetFormatPr defaultColWidth="9.109375" defaultRowHeight="16.8" x14ac:dyDescent="0.25"/>
  <cols>
    <col min="1" max="1" width="3.88671875" style="2" customWidth="1"/>
    <col min="2" max="31" width="7.6640625" style="2" customWidth="1"/>
    <col min="32" max="32" width="3.44140625" style="2" customWidth="1"/>
    <col min="33" max="33" width="6.6640625" style="2" customWidth="1"/>
    <col min="34" max="258" width="11.6640625" style="2" customWidth="1"/>
    <col min="259" max="16384" width="9.109375" style="2"/>
  </cols>
  <sheetData>
    <row r="1" spans="1:33" ht="252" customHeight="1" x14ac:dyDescent="0.25">
      <c r="A1" s="134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48" t="s">
        <v>582</v>
      </c>
      <c r="T1" s="248"/>
      <c r="U1" s="248"/>
      <c r="V1" s="248"/>
      <c r="W1" s="248"/>
      <c r="X1" s="248"/>
      <c r="Y1" s="248"/>
      <c r="Z1" s="248"/>
      <c r="AA1" s="248"/>
      <c r="AB1" s="248"/>
      <c r="AC1" s="248"/>
      <c r="AD1" s="248"/>
      <c r="AE1" s="248"/>
      <c r="AF1" s="17"/>
    </row>
    <row r="2" spans="1:33" ht="15.9" customHeight="1" x14ac:dyDescent="0.2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3" s="3" customFormat="1" ht="33" customHeight="1" x14ac:dyDescent="0.3">
      <c r="A3" s="18"/>
      <c r="B3" s="268" t="s">
        <v>2693</v>
      </c>
      <c r="C3" s="268"/>
      <c r="D3" s="268"/>
      <c r="E3" s="268"/>
      <c r="F3" s="268"/>
      <c r="G3" s="268"/>
      <c r="H3" s="268"/>
      <c r="I3" s="268"/>
      <c r="J3" s="268"/>
      <c r="K3" s="268"/>
      <c r="L3" s="268"/>
      <c r="M3" s="268"/>
      <c r="N3" s="268"/>
      <c r="O3" s="268"/>
      <c r="P3" s="268"/>
      <c r="Q3" s="268"/>
      <c r="R3" s="268"/>
      <c r="S3" s="268"/>
      <c r="T3" s="268"/>
      <c r="U3" s="268"/>
      <c r="V3" s="268"/>
      <c r="W3" s="268"/>
      <c r="X3" s="268"/>
      <c r="Y3" s="268"/>
      <c r="Z3" s="268"/>
      <c r="AA3" s="268"/>
      <c r="AB3" s="268"/>
      <c r="AC3" s="268"/>
      <c r="AD3" s="268"/>
      <c r="AE3" s="268"/>
      <c r="AF3" s="18"/>
    </row>
    <row r="4" spans="1:33" s="51" customFormat="1" ht="105" customHeight="1" x14ac:dyDescent="0.25">
      <c r="A4" s="50"/>
      <c r="B4" s="268"/>
      <c r="C4" s="268"/>
      <c r="D4" s="268"/>
      <c r="E4" s="268"/>
      <c r="F4" s="268"/>
      <c r="G4" s="268"/>
      <c r="H4" s="268"/>
      <c r="I4" s="268"/>
      <c r="J4" s="268"/>
      <c r="K4" s="268"/>
      <c r="L4" s="268"/>
      <c r="M4" s="268"/>
      <c r="N4" s="268"/>
      <c r="O4" s="268"/>
      <c r="P4" s="268"/>
      <c r="Q4" s="268"/>
      <c r="R4" s="268"/>
      <c r="S4" s="268"/>
      <c r="T4" s="268"/>
      <c r="U4" s="268"/>
      <c r="V4" s="268"/>
      <c r="W4" s="268"/>
      <c r="X4" s="268"/>
      <c r="Y4" s="268"/>
      <c r="Z4" s="268"/>
      <c r="AA4" s="268"/>
      <c r="AB4" s="268"/>
      <c r="AC4" s="268"/>
      <c r="AD4" s="268"/>
      <c r="AE4" s="268"/>
      <c r="AF4" s="22"/>
      <c r="AG4" s="23"/>
    </row>
    <row r="5" spans="1:33" ht="15.9" customHeight="1" x14ac:dyDescent="0.25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6"/>
      <c r="AG5" s="14"/>
    </row>
    <row r="6" spans="1:33" s="24" customFormat="1" ht="33" customHeight="1" x14ac:dyDescent="0.25">
      <c r="A6" s="21"/>
      <c r="B6" s="25"/>
      <c r="C6" s="142" t="s">
        <v>583</v>
      </c>
      <c r="D6" s="141"/>
      <c r="E6" s="141"/>
      <c r="F6" s="141"/>
      <c r="G6" s="141"/>
      <c r="H6" s="141"/>
      <c r="I6" s="141"/>
      <c r="J6" s="141"/>
      <c r="K6" s="141"/>
      <c r="L6" s="141"/>
      <c r="M6" s="141"/>
      <c r="N6" s="141"/>
      <c r="O6" s="141"/>
      <c r="P6" s="141"/>
      <c r="Q6" s="141"/>
      <c r="R6" s="141"/>
      <c r="S6" s="141"/>
      <c r="T6" s="141"/>
      <c r="U6" s="141"/>
      <c r="V6" s="141"/>
      <c r="W6" s="141"/>
      <c r="X6" s="141"/>
      <c r="Y6" s="141"/>
      <c r="Z6" s="141"/>
      <c r="AA6" s="141"/>
      <c r="AB6" s="141"/>
      <c r="AC6" s="141"/>
      <c r="AD6" s="141"/>
      <c r="AE6" s="120"/>
      <c r="AF6" s="26"/>
      <c r="AG6" s="27"/>
    </row>
    <row r="7" spans="1:33" s="24" customFormat="1" ht="33" customHeight="1" x14ac:dyDescent="0.25">
      <c r="A7" s="21"/>
      <c r="B7" s="25"/>
      <c r="C7" s="256"/>
      <c r="D7" s="256"/>
      <c r="E7" s="256"/>
      <c r="F7" s="256"/>
      <c r="G7" s="256"/>
      <c r="H7" s="256"/>
      <c r="I7" s="249" t="s">
        <v>631</v>
      </c>
      <c r="J7" s="249"/>
      <c r="K7" s="249" t="s">
        <v>634</v>
      </c>
      <c r="L7" s="249"/>
      <c r="M7" s="249" t="s">
        <v>1079</v>
      </c>
      <c r="N7" s="249"/>
      <c r="O7" s="249" t="s">
        <v>1053</v>
      </c>
      <c r="P7" s="249"/>
      <c r="Q7" s="249" t="s">
        <v>1054</v>
      </c>
      <c r="R7" s="249"/>
      <c r="S7" s="249" t="s">
        <v>1055</v>
      </c>
      <c r="T7" s="249"/>
      <c r="U7" s="249" t="s">
        <v>1056</v>
      </c>
      <c r="V7" s="249"/>
      <c r="W7" s="260" t="s">
        <v>1057</v>
      </c>
      <c r="X7" s="260"/>
      <c r="Y7" s="260" t="s">
        <v>1058</v>
      </c>
      <c r="Z7" s="260"/>
      <c r="AA7" s="260" t="s">
        <v>1059</v>
      </c>
      <c r="AB7" s="260"/>
      <c r="AC7" s="260" t="s">
        <v>1060</v>
      </c>
      <c r="AD7" s="260"/>
      <c r="AE7" s="25"/>
      <c r="AF7" s="29"/>
      <c r="AG7" s="28"/>
    </row>
    <row r="8" spans="1:33" s="24" customFormat="1" ht="33" customHeight="1" x14ac:dyDescent="0.25">
      <c r="A8" s="21"/>
      <c r="B8" s="25"/>
      <c r="C8" s="256"/>
      <c r="D8" s="256"/>
      <c r="E8" s="256"/>
      <c r="F8" s="256"/>
      <c r="G8" s="256"/>
      <c r="H8" s="256"/>
      <c r="I8" s="250" t="s">
        <v>1052</v>
      </c>
      <c r="J8" s="250"/>
      <c r="K8" s="250" t="s">
        <v>26</v>
      </c>
      <c r="L8" s="250"/>
      <c r="M8" s="250" t="s">
        <v>1080</v>
      </c>
      <c r="N8" s="250"/>
      <c r="O8" s="250" t="s">
        <v>27</v>
      </c>
      <c r="P8" s="250"/>
      <c r="Q8" s="250" t="s">
        <v>19</v>
      </c>
      <c r="R8" s="250"/>
      <c r="S8" s="250" t="s">
        <v>20</v>
      </c>
      <c r="T8" s="250"/>
      <c r="U8" s="250" t="s">
        <v>21</v>
      </c>
      <c r="V8" s="250"/>
      <c r="W8" s="259" t="s">
        <v>22</v>
      </c>
      <c r="X8" s="259"/>
      <c r="Y8" s="259" t="s">
        <v>23</v>
      </c>
      <c r="Z8" s="259"/>
      <c r="AA8" s="259" t="s">
        <v>24</v>
      </c>
      <c r="AB8" s="259"/>
      <c r="AC8" s="259" t="s">
        <v>25</v>
      </c>
      <c r="AD8" s="259"/>
      <c r="AE8" s="25"/>
      <c r="AF8" s="29"/>
      <c r="AG8" s="28"/>
    </row>
    <row r="9" spans="1:33" s="24" customFormat="1" ht="33" customHeight="1" x14ac:dyDescent="0.25">
      <c r="A9" s="21"/>
      <c r="B9" s="25"/>
      <c r="C9" s="256"/>
      <c r="D9" s="256"/>
      <c r="E9" s="256"/>
      <c r="F9" s="256"/>
      <c r="G9" s="256"/>
      <c r="H9" s="256"/>
      <c r="I9" s="254">
        <f>VLOOKUP(I8,Артикулы!$A:$C,Артикулы!$C$1,0)</f>
        <v>3438.4101668280005</v>
      </c>
      <c r="J9" s="254"/>
      <c r="K9" s="254">
        <f>VLOOKUP(K8,Артикулы!$A:$C,Артикулы!$C$1,0)</f>
        <v>3652.9788581160001</v>
      </c>
      <c r="L9" s="254"/>
      <c r="M9" s="254">
        <f>VLOOKUP(M8,Артикулы!$A:$C,Артикулы!$C$1,0)</f>
        <v>3760.2632037600001</v>
      </c>
      <c r="N9" s="254"/>
      <c r="O9" s="254">
        <f>VLOOKUP(O8,Артикулы!$A:$C,Артикулы!$C$1,0)</f>
        <v>3893.0408592599997</v>
      </c>
      <c r="P9" s="254"/>
      <c r="Q9" s="254">
        <f>VLOOKUP(Q8,Артикулы!$A:$C,Артикулы!$C$1,0)</f>
        <v>4109.7339930360004</v>
      </c>
      <c r="R9" s="254"/>
      <c r="S9" s="254">
        <f>VLOOKUP(S8,Артикулы!$A:$C,Артикулы!$C$1,0)</f>
        <v>4323.2404630800002</v>
      </c>
      <c r="T9" s="254"/>
      <c r="U9" s="254">
        <f>VLOOKUP(U8,Артикулы!$A:$C,Артикулы!$C$1,0)</f>
        <v>4537.8091543680002</v>
      </c>
      <c r="V9" s="254"/>
      <c r="W9" s="254">
        <f>VLOOKUP(W8,Артикулы!$A:$C,Артикулы!$C$1,0)</f>
        <v>4752.3778456559994</v>
      </c>
      <c r="X9" s="254"/>
      <c r="Y9" s="254">
        <f>VLOOKUP(Y8,Артикулы!$A:$C,Артикулы!$C$1,0)</f>
        <v>4992.4398467999999</v>
      </c>
      <c r="Z9" s="254"/>
      <c r="AA9" s="254">
        <f>VLOOKUP(AA8,Артикулы!$A:$C,Артикулы!$C$1,0)</f>
        <v>5207.008538088</v>
      </c>
      <c r="AB9" s="254"/>
      <c r="AC9" s="254">
        <f>VLOOKUP(AC8,Артикулы!$A:$C,Артикулы!$C$1,0)</f>
        <v>5421.5772293760001</v>
      </c>
      <c r="AD9" s="254"/>
      <c r="AE9" s="25"/>
      <c r="AF9" s="29"/>
      <c r="AG9" s="28"/>
    </row>
    <row r="10" spans="1:33" s="24" customFormat="1" ht="33" customHeight="1" x14ac:dyDescent="0.25">
      <c r="A10" s="21"/>
      <c r="B10" s="25"/>
      <c r="C10" s="256"/>
      <c r="D10" s="256"/>
      <c r="E10" s="256"/>
      <c r="F10" s="256"/>
      <c r="G10" s="256"/>
      <c r="H10" s="256"/>
      <c r="I10" s="255" t="s">
        <v>941</v>
      </c>
      <c r="J10" s="255"/>
      <c r="K10" s="255"/>
      <c r="L10" s="255"/>
      <c r="M10" s="255"/>
      <c r="N10" s="255"/>
      <c r="O10" s="255"/>
      <c r="P10" s="255"/>
      <c r="Q10" s="255"/>
      <c r="R10" s="255"/>
      <c r="S10" s="255"/>
      <c r="T10" s="255"/>
      <c r="U10" s="255"/>
      <c r="V10" s="255"/>
      <c r="W10" s="255"/>
      <c r="X10" s="255"/>
      <c r="Y10" s="255"/>
      <c r="Z10" s="255"/>
      <c r="AA10" s="255"/>
      <c r="AB10" s="255"/>
      <c r="AC10" s="255"/>
      <c r="AD10" s="255"/>
      <c r="AE10" s="25"/>
      <c r="AF10" s="29"/>
      <c r="AG10" s="28"/>
    </row>
    <row r="11" spans="1:33" s="24" customFormat="1" ht="33" customHeight="1" x14ac:dyDescent="0.25">
      <c r="A11" s="21"/>
      <c r="B11" s="25"/>
      <c r="C11" s="137" t="s">
        <v>584</v>
      </c>
      <c r="D11" s="136"/>
      <c r="E11" s="136"/>
      <c r="F11" s="136"/>
      <c r="G11" s="136"/>
      <c r="H11" s="136"/>
      <c r="I11" s="136"/>
      <c r="J11" s="136"/>
      <c r="K11" s="136"/>
      <c r="L11" s="136"/>
      <c r="M11" s="136"/>
      <c r="N11" s="136"/>
      <c r="O11" s="136"/>
      <c r="P11" s="136"/>
      <c r="Q11" s="136"/>
      <c r="R11" s="136"/>
      <c r="S11" s="136"/>
      <c r="T11" s="136"/>
      <c r="U11" s="136"/>
      <c r="V11" s="136"/>
      <c r="W11" s="136"/>
      <c r="X11" s="136"/>
      <c r="Y11" s="136"/>
      <c r="Z11" s="136"/>
      <c r="AA11" s="136"/>
      <c r="AB11" s="136"/>
      <c r="AC11" s="136"/>
      <c r="AD11" s="136"/>
      <c r="AE11" s="25"/>
      <c r="AF11" s="26"/>
      <c r="AG11" s="27"/>
    </row>
    <row r="12" spans="1:33" s="24" customFormat="1" ht="33" customHeight="1" x14ac:dyDescent="0.25">
      <c r="A12" s="21"/>
      <c r="B12" s="25"/>
      <c r="C12" s="256"/>
      <c r="D12" s="256"/>
      <c r="E12" s="256"/>
      <c r="F12" s="256"/>
      <c r="G12" s="256"/>
      <c r="H12" s="256"/>
      <c r="I12" s="249" t="s">
        <v>1063</v>
      </c>
      <c r="J12" s="249"/>
      <c r="K12" s="249" t="s">
        <v>1064</v>
      </c>
      <c r="L12" s="249"/>
      <c r="M12" s="249" t="s">
        <v>581</v>
      </c>
      <c r="N12" s="249"/>
      <c r="O12" s="249" t="s">
        <v>1065</v>
      </c>
      <c r="P12" s="249"/>
      <c r="Q12" s="249" t="s">
        <v>1061</v>
      </c>
      <c r="R12" s="249"/>
      <c r="S12" s="249" t="s">
        <v>1066</v>
      </c>
      <c r="T12" s="249"/>
      <c r="U12" s="249" t="s">
        <v>1067</v>
      </c>
      <c r="V12" s="249"/>
      <c r="W12" s="260" t="s">
        <v>1068</v>
      </c>
      <c r="X12" s="260"/>
      <c r="Y12" s="260" t="s">
        <v>1069</v>
      </c>
      <c r="Z12" s="260"/>
      <c r="AA12" s="260" t="s">
        <v>1070</v>
      </c>
      <c r="AB12" s="260"/>
      <c r="AC12" s="260" t="s">
        <v>1062</v>
      </c>
      <c r="AD12" s="260"/>
      <c r="AE12" s="25"/>
      <c r="AF12" s="31"/>
      <c r="AG12" s="30"/>
    </row>
    <row r="13" spans="1:33" s="24" customFormat="1" ht="33" customHeight="1" x14ac:dyDescent="0.25">
      <c r="A13" s="21"/>
      <c r="B13" s="25"/>
      <c r="C13" s="256"/>
      <c r="D13" s="256"/>
      <c r="E13" s="256"/>
      <c r="F13" s="256"/>
      <c r="G13" s="256"/>
      <c r="H13" s="256"/>
      <c r="I13" s="250" t="s">
        <v>1071</v>
      </c>
      <c r="J13" s="250"/>
      <c r="K13" s="250" t="s">
        <v>1072</v>
      </c>
      <c r="L13" s="250"/>
      <c r="M13" s="250" t="s">
        <v>144</v>
      </c>
      <c r="N13" s="250"/>
      <c r="O13" s="250" t="s">
        <v>1073</v>
      </c>
      <c r="P13" s="250"/>
      <c r="Q13" s="250" t="s">
        <v>145</v>
      </c>
      <c r="R13" s="250"/>
      <c r="S13" s="250" t="s">
        <v>1074</v>
      </c>
      <c r="T13" s="250"/>
      <c r="U13" s="250" t="s">
        <v>1075</v>
      </c>
      <c r="V13" s="250"/>
      <c r="W13" s="259" t="s">
        <v>1076</v>
      </c>
      <c r="X13" s="259"/>
      <c r="Y13" s="259" t="s">
        <v>1077</v>
      </c>
      <c r="Z13" s="259"/>
      <c r="AA13" s="259" t="s">
        <v>1078</v>
      </c>
      <c r="AB13" s="259"/>
      <c r="AC13" s="259" t="s">
        <v>146</v>
      </c>
      <c r="AD13" s="259"/>
      <c r="AE13" s="25"/>
      <c r="AF13" s="31"/>
      <c r="AG13" s="30"/>
    </row>
    <row r="14" spans="1:33" s="24" customFormat="1" ht="33" customHeight="1" x14ac:dyDescent="0.25">
      <c r="A14" s="21"/>
      <c r="B14" s="25"/>
      <c r="C14" s="256"/>
      <c r="D14" s="256"/>
      <c r="E14" s="256"/>
      <c r="F14" s="256"/>
      <c r="G14" s="256"/>
      <c r="H14" s="256"/>
      <c r="I14" s="254">
        <f>VLOOKUP(I13,Артикулы!$A:$C,Артикулы!$C$1,0)</f>
        <v>3652.9788581160001</v>
      </c>
      <c r="J14" s="254"/>
      <c r="K14" s="254">
        <f>VLOOKUP(K13,Артикулы!$A:$C,Артикулы!$C$1,0)</f>
        <v>3873.9208768680001</v>
      </c>
      <c r="L14" s="254"/>
      <c r="M14" s="254">
        <f>VLOOKUP(M13,Артикулы!$A:$C,Артикулы!$C$1,0)</f>
        <v>3941.9030364840005</v>
      </c>
      <c r="N14" s="254"/>
      <c r="O14" s="254">
        <f>VLOOKUP(O13,Артикулы!$A:$C,Артикулы!$C$1,0)</f>
        <v>4123.5428692080004</v>
      </c>
      <c r="P14" s="254"/>
      <c r="Q14" s="254">
        <f>VLOOKUP(Q13,Артикулы!$A:$C,Артикулы!$C$1,0)</f>
        <v>4349.7959941800009</v>
      </c>
      <c r="R14" s="254"/>
      <c r="S14" s="254">
        <f>VLOOKUP(S13,Артикулы!$A:$C,Артикулы!$C$1,0)</f>
        <v>4571.8002341760002</v>
      </c>
      <c r="T14" s="254"/>
      <c r="U14" s="254">
        <f>VLOOKUP(U13,Артикулы!$A:$C,Артикулы!$C$1,0)</f>
        <v>4794.8666954160008</v>
      </c>
      <c r="V14" s="254"/>
      <c r="W14" s="254">
        <f>VLOOKUP(W13,Артикулы!$A:$C,Артикулы!$C$1,0)</f>
        <v>5018.9953778999998</v>
      </c>
      <c r="X14" s="254"/>
      <c r="Y14" s="254">
        <f>VLOOKUP(Y13,Артикулы!$A:$C,Артикулы!$C$1,0)</f>
        <v>5268.6173702400001</v>
      </c>
      <c r="Z14" s="254"/>
      <c r="AA14" s="254">
        <f>VLOOKUP(AA13,Артикулы!$A:$C,Артикулы!$C$1,0)</f>
        <v>5490.6216102360004</v>
      </c>
      <c r="AB14" s="254"/>
      <c r="AC14" s="254">
        <f>VLOOKUP(AC13,Артикулы!$A:$C,Артикулы!$C$1,0)</f>
        <v>5994.1144798920004</v>
      </c>
      <c r="AD14" s="254"/>
      <c r="AE14" s="25"/>
      <c r="AF14" s="31"/>
      <c r="AG14" s="30"/>
    </row>
    <row r="15" spans="1:33" s="24" customFormat="1" ht="33" customHeight="1" x14ac:dyDescent="0.25">
      <c r="A15" s="21"/>
      <c r="B15" s="25"/>
      <c r="C15" s="256"/>
      <c r="D15" s="256"/>
      <c r="E15" s="256"/>
      <c r="F15" s="256"/>
      <c r="G15" s="256"/>
      <c r="H15" s="256"/>
      <c r="I15" s="255" t="s">
        <v>941</v>
      </c>
      <c r="J15" s="255"/>
      <c r="K15" s="255"/>
      <c r="L15" s="255"/>
      <c r="M15" s="255"/>
      <c r="N15" s="255"/>
      <c r="O15" s="255"/>
      <c r="P15" s="255"/>
      <c r="Q15" s="255"/>
      <c r="R15" s="255"/>
      <c r="S15" s="255"/>
      <c r="T15" s="255"/>
      <c r="U15" s="255"/>
      <c r="V15" s="255"/>
      <c r="W15" s="255"/>
      <c r="X15" s="255"/>
      <c r="Y15" s="255"/>
      <c r="Z15" s="255"/>
      <c r="AA15" s="255"/>
      <c r="AB15" s="255"/>
      <c r="AC15" s="255"/>
      <c r="AD15" s="255"/>
      <c r="AE15" s="25"/>
      <c r="AF15" s="31"/>
      <c r="AG15" s="30"/>
    </row>
    <row r="16" spans="1:33" s="24" customFormat="1" ht="33" customHeight="1" x14ac:dyDescent="0.25">
      <c r="A16" s="21"/>
      <c r="B16" s="25"/>
      <c r="C16" s="137" t="s">
        <v>585</v>
      </c>
      <c r="D16" s="136"/>
      <c r="E16" s="136"/>
      <c r="F16" s="136"/>
      <c r="G16" s="136"/>
      <c r="H16" s="136"/>
      <c r="I16" s="136"/>
      <c r="J16" s="136"/>
      <c r="K16" s="136"/>
      <c r="L16" s="136"/>
      <c r="M16" s="136"/>
      <c r="N16" s="136"/>
      <c r="O16" s="136"/>
      <c r="P16" s="136"/>
      <c r="Q16" s="136"/>
      <c r="R16" s="136"/>
      <c r="S16" s="136"/>
      <c r="T16" s="136"/>
      <c r="U16" s="136"/>
      <c r="V16" s="136"/>
      <c r="W16" s="136"/>
      <c r="X16" s="136"/>
      <c r="Y16" s="136"/>
      <c r="Z16" s="136"/>
      <c r="AA16" s="136"/>
      <c r="AB16" s="136"/>
      <c r="AC16" s="136"/>
      <c r="AD16" s="136"/>
      <c r="AE16" s="25"/>
      <c r="AF16" s="29"/>
      <c r="AG16" s="32"/>
    </row>
    <row r="17" spans="1:33" s="24" customFormat="1" ht="33" customHeight="1" x14ac:dyDescent="0.25">
      <c r="A17" s="21"/>
      <c r="B17" s="25"/>
      <c r="C17" s="256"/>
      <c r="D17" s="256"/>
      <c r="E17" s="256"/>
      <c r="F17" s="256"/>
      <c r="G17" s="256"/>
      <c r="H17" s="256"/>
      <c r="I17" s="249" t="s">
        <v>637</v>
      </c>
      <c r="J17" s="249"/>
      <c r="K17" s="249" t="s">
        <v>639</v>
      </c>
      <c r="L17" s="249"/>
      <c r="M17" s="249" t="s">
        <v>1081</v>
      </c>
      <c r="N17" s="249"/>
      <c r="O17" s="249" t="s">
        <v>1082</v>
      </c>
      <c r="P17" s="249"/>
      <c r="Q17" s="249" t="s">
        <v>1083</v>
      </c>
      <c r="R17" s="249"/>
      <c r="S17" s="249" t="s">
        <v>1084</v>
      </c>
      <c r="T17" s="249"/>
      <c r="U17" s="249" t="s">
        <v>1085</v>
      </c>
      <c r="V17" s="249"/>
      <c r="W17" s="260" t="s">
        <v>1057</v>
      </c>
      <c r="X17" s="260"/>
      <c r="Y17" s="260" t="s">
        <v>1086</v>
      </c>
      <c r="Z17" s="260"/>
      <c r="AA17" s="260" t="s">
        <v>1087</v>
      </c>
      <c r="AB17" s="260"/>
      <c r="AC17" s="260" t="s">
        <v>1088</v>
      </c>
      <c r="AD17" s="260"/>
      <c r="AE17" s="25"/>
      <c r="AF17" s="29"/>
      <c r="AG17" s="30"/>
    </row>
    <row r="18" spans="1:33" s="24" customFormat="1" ht="33" customHeight="1" x14ac:dyDescent="0.25">
      <c r="A18" s="21"/>
      <c r="B18" s="25"/>
      <c r="C18" s="256"/>
      <c r="D18" s="256"/>
      <c r="E18" s="256"/>
      <c r="F18" s="256"/>
      <c r="G18" s="256"/>
      <c r="H18" s="256"/>
      <c r="I18" s="250" t="s">
        <v>1089</v>
      </c>
      <c r="J18" s="250"/>
      <c r="K18" s="250" t="s">
        <v>1090</v>
      </c>
      <c r="L18" s="250"/>
      <c r="M18" s="250" t="s">
        <v>1091</v>
      </c>
      <c r="N18" s="250"/>
      <c r="O18" s="250" t="s">
        <v>1092</v>
      </c>
      <c r="P18" s="250"/>
      <c r="Q18" s="250" t="s">
        <v>50</v>
      </c>
      <c r="R18" s="250"/>
      <c r="S18" s="250" t="s">
        <v>1093</v>
      </c>
      <c r="T18" s="250"/>
      <c r="U18" s="250" t="s">
        <v>52</v>
      </c>
      <c r="V18" s="250"/>
      <c r="W18" s="259" t="s">
        <v>54</v>
      </c>
      <c r="X18" s="259"/>
      <c r="Y18" s="259" t="s">
        <v>56</v>
      </c>
      <c r="Z18" s="259"/>
      <c r="AA18" s="259" t="s">
        <v>58</v>
      </c>
      <c r="AB18" s="259"/>
      <c r="AC18" s="259" t="s">
        <v>60</v>
      </c>
      <c r="AD18" s="259"/>
      <c r="AE18" s="25"/>
      <c r="AF18" s="29"/>
      <c r="AG18" s="30"/>
    </row>
    <row r="19" spans="1:33" s="24" customFormat="1" ht="33" customHeight="1" x14ac:dyDescent="0.25">
      <c r="A19" s="21"/>
      <c r="B19" s="25"/>
      <c r="C19" s="256"/>
      <c r="D19" s="256"/>
      <c r="E19" s="256"/>
      <c r="F19" s="256"/>
      <c r="G19" s="256"/>
      <c r="H19" s="256"/>
      <c r="I19" s="254">
        <f>VLOOKUP(I18,Артикулы!$A:$C,Артикулы!$C$1,0)</f>
        <v>3696.5299291199999</v>
      </c>
      <c r="J19" s="254"/>
      <c r="K19" s="254">
        <f>VLOOKUP(K18,Артикулы!$A:$C,Артикулы!$C$1,0)</f>
        <v>3940.8408152399998</v>
      </c>
      <c r="L19" s="254"/>
      <c r="M19" s="254">
        <f>VLOOKUP(M18,Артикулы!$A:$C,Артикулы!$C$1,0)</f>
        <v>4065.1207007879998</v>
      </c>
      <c r="N19" s="254"/>
      <c r="O19" s="254">
        <f>VLOOKUP(O18,Артикулы!$A:$C,Артикулы!$C$1,0)</f>
        <v>4211.7072324599994</v>
      </c>
      <c r="P19" s="254"/>
      <c r="Q19" s="254">
        <f>VLOOKUP(Q18,Артикулы!$A:$C,Артикулы!$C$1,0)</f>
        <v>4458.1425610679998</v>
      </c>
      <c r="R19" s="254"/>
      <c r="S19" s="254">
        <f>VLOOKUP(S18,Артикулы!$A:$C,Артикулы!$C$1,0)</f>
        <v>4702.4534471879997</v>
      </c>
      <c r="T19" s="254"/>
      <c r="U19" s="254">
        <f>VLOOKUP(U18,Артикулы!$A:$C,Артикулы!$C$1,0)</f>
        <v>4946.7643333079996</v>
      </c>
      <c r="V19" s="254"/>
      <c r="W19" s="254">
        <f>VLOOKUP(W18,Артикулы!$A:$C,Артикулы!$C$1,0)</f>
        <v>5193.1996619160009</v>
      </c>
      <c r="X19" s="254"/>
      <c r="Y19" s="254">
        <f>VLOOKUP(Y18,Артикулы!$A:$C,Артикулы!$C$1,0)</f>
        <v>5459.8171941600003</v>
      </c>
      <c r="Z19" s="254"/>
      <c r="AA19" s="254">
        <f>VLOOKUP(AA18,Артикулы!$A:$C,Артикулы!$C$1,0)</f>
        <v>5704.1280802800002</v>
      </c>
      <c r="AB19" s="254"/>
      <c r="AC19" s="254">
        <f>VLOOKUP(AC18,Артикулы!$A:$C,Артикулы!$C$1,0)</f>
        <v>5950.5634088879997</v>
      </c>
      <c r="AD19" s="254"/>
      <c r="AE19" s="25"/>
      <c r="AF19" s="29"/>
      <c r="AG19" s="30"/>
    </row>
    <row r="20" spans="1:33" s="24" customFormat="1" ht="33" customHeight="1" x14ac:dyDescent="0.25">
      <c r="A20" s="21"/>
      <c r="B20" s="25"/>
      <c r="C20" s="256"/>
      <c r="D20" s="256"/>
      <c r="E20" s="256"/>
      <c r="F20" s="256"/>
      <c r="G20" s="256"/>
      <c r="H20" s="256"/>
      <c r="I20" s="255" t="s">
        <v>942</v>
      </c>
      <c r="J20" s="255"/>
      <c r="K20" s="255"/>
      <c r="L20" s="255"/>
      <c r="M20" s="255"/>
      <c r="N20" s="255"/>
      <c r="O20" s="255"/>
      <c r="P20" s="255"/>
      <c r="Q20" s="255"/>
      <c r="R20" s="255"/>
      <c r="S20" s="255"/>
      <c r="T20" s="255"/>
      <c r="U20" s="255"/>
      <c r="V20" s="255"/>
      <c r="W20" s="255"/>
      <c r="X20" s="255"/>
      <c r="Y20" s="255"/>
      <c r="Z20" s="255"/>
      <c r="AA20" s="255"/>
      <c r="AB20" s="255"/>
      <c r="AC20" s="255"/>
      <c r="AD20" s="255"/>
      <c r="AE20" s="25"/>
      <c r="AF20" s="29"/>
      <c r="AG20" s="30"/>
    </row>
    <row r="21" spans="1:33" s="24" customFormat="1" ht="33" customHeight="1" x14ac:dyDescent="0.25">
      <c r="A21" s="21"/>
      <c r="B21" s="25"/>
      <c r="C21" s="137" t="s">
        <v>586</v>
      </c>
      <c r="D21" s="136"/>
      <c r="E21" s="136"/>
      <c r="F21" s="136"/>
      <c r="G21" s="136"/>
      <c r="H21" s="136"/>
      <c r="I21" s="136"/>
      <c r="J21" s="136"/>
      <c r="K21" s="136"/>
      <c r="L21" s="136"/>
      <c r="M21" s="136"/>
      <c r="N21" s="136"/>
      <c r="O21" s="136"/>
      <c r="P21" s="136"/>
      <c r="Q21" s="136"/>
      <c r="R21" s="136"/>
      <c r="S21" s="136"/>
      <c r="T21" s="136"/>
      <c r="U21" s="136"/>
      <c r="V21" s="136"/>
      <c r="W21" s="136"/>
      <c r="X21" s="136"/>
      <c r="Y21" s="136"/>
      <c r="Z21" s="136"/>
      <c r="AA21" s="136"/>
      <c r="AB21" s="136"/>
      <c r="AC21" s="136"/>
      <c r="AD21" s="136"/>
      <c r="AE21" s="25"/>
      <c r="AF21" s="26"/>
      <c r="AG21" s="27"/>
    </row>
    <row r="22" spans="1:33" s="24" customFormat="1" ht="33" customHeight="1" x14ac:dyDescent="0.25">
      <c r="A22" s="21"/>
      <c r="B22" s="25"/>
      <c r="C22" s="256"/>
      <c r="D22" s="256"/>
      <c r="E22" s="256"/>
      <c r="F22" s="256"/>
      <c r="G22" s="256"/>
      <c r="H22" s="256"/>
      <c r="I22" s="249" t="s">
        <v>1094</v>
      </c>
      <c r="J22" s="249"/>
      <c r="K22" s="249" t="s">
        <v>1103</v>
      </c>
      <c r="L22" s="249"/>
      <c r="M22" s="249" t="s">
        <v>1095</v>
      </c>
      <c r="N22" s="249"/>
      <c r="O22" s="249" t="s">
        <v>1104</v>
      </c>
      <c r="P22" s="249"/>
      <c r="Q22" s="249" t="s">
        <v>1096</v>
      </c>
      <c r="R22" s="249"/>
      <c r="S22" s="260" t="s">
        <v>1097</v>
      </c>
      <c r="T22" s="260"/>
      <c r="U22" s="260" t="s">
        <v>1098</v>
      </c>
      <c r="V22" s="260"/>
      <c r="W22" s="260" t="s">
        <v>1099</v>
      </c>
      <c r="X22" s="260"/>
      <c r="Y22" s="260" t="s">
        <v>1100</v>
      </c>
      <c r="Z22" s="260"/>
      <c r="AA22" s="260" t="s">
        <v>1101</v>
      </c>
      <c r="AB22" s="260"/>
      <c r="AC22" s="260" t="s">
        <v>1102</v>
      </c>
      <c r="AD22" s="260"/>
      <c r="AE22" s="25"/>
      <c r="AF22" s="21"/>
    </row>
    <row r="23" spans="1:33" s="24" customFormat="1" ht="33" customHeight="1" x14ac:dyDescent="0.25">
      <c r="A23" s="21"/>
      <c r="B23" s="25"/>
      <c r="C23" s="256"/>
      <c r="D23" s="256"/>
      <c r="E23" s="256"/>
      <c r="F23" s="256"/>
      <c r="G23" s="256"/>
      <c r="H23" s="256"/>
      <c r="I23" s="250" t="s">
        <v>1105</v>
      </c>
      <c r="J23" s="250"/>
      <c r="K23" s="250" t="s">
        <v>1106</v>
      </c>
      <c r="L23" s="250"/>
      <c r="M23" s="250" t="s">
        <v>51</v>
      </c>
      <c r="N23" s="250"/>
      <c r="O23" s="250" t="s">
        <v>1107</v>
      </c>
      <c r="P23" s="250"/>
      <c r="Q23" s="250" t="s">
        <v>53</v>
      </c>
      <c r="R23" s="250"/>
      <c r="S23" s="259" t="s">
        <v>55</v>
      </c>
      <c r="T23" s="259"/>
      <c r="U23" s="259" t="s">
        <v>57</v>
      </c>
      <c r="V23" s="259"/>
      <c r="W23" s="259" t="s">
        <v>59</v>
      </c>
      <c r="X23" s="259"/>
      <c r="Y23" s="259" t="s">
        <v>61</v>
      </c>
      <c r="Z23" s="259"/>
      <c r="AA23" s="259" t="s">
        <v>62</v>
      </c>
      <c r="AB23" s="259"/>
      <c r="AC23" s="259" t="s">
        <v>63</v>
      </c>
      <c r="AD23" s="259"/>
      <c r="AE23" s="25"/>
      <c r="AF23" s="21"/>
    </row>
    <row r="24" spans="1:33" s="24" customFormat="1" ht="33" customHeight="1" x14ac:dyDescent="0.25">
      <c r="A24" s="21"/>
      <c r="B24" s="25"/>
      <c r="C24" s="256"/>
      <c r="D24" s="256"/>
      <c r="E24" s="256"/>
      <c r="F24" s="256"/>
      <c r="G24" s="256"/>
      <c r="H24" s="256"/>
      <c r="I24" s="254">
        <f>VLOOKUP(I23,Артикулы!$A:$C,Артикулы!$C$1,0)</f>
        <v>4424.1514812600008</v>
      </c>
      <c r="J24" s="254"/>
      <c r="K24" s="254">
        <f>VLOOKUP(K23,Артикулы!$A:$C,Артикулы!$C$1,0)</f>
        <v>4715.2001021160004</v>
      </c>
      <c r="L24" s="254"/>
      <c r="M24" s="254">
        <f>VLOOKUP(M23,Артикулы!$A:$C,Артикулы!$C$1,0)</f>
        <v>4981.8176343599998</v>
      </c>
      <c r="N24" s="254"/>
      <c r="O24" s="254">
        <f>VLOOKUP(O23,Артикулы!$A:$C,Артикулы!$C$1,0)</f>
        <v>5246.3107241160005</v>
      </c>
      <c r="P24" s="254"/>
      <c r="Q24" s="254">
        <f>VLOOKUP(Q23,Артикулы!$A:$C,Артикулы!$C$1,0)</f>
        <v>5515.0526988480005</v>
      </c>
      <c r="R24" s="254"/>
      <c r="S24" s="254">
        <f>VLOOKUP(S23,Артикулы!$A:$C,Артикулы!$C$1,0)</f>
        <v>5778.483567360001</v>
      </c>
      <c r="T24" s="254"/>
      <c r="U24" s="254">
        <f>VLOOKUP(U23,Артикулы!$A:$C,Артикулы!$C$1,0)</f>
        <v>6069.5321882159997</v>
      </c>
      <c r="V24" s="254"/>
      <c r="W24" s="254">
        <f>VLOOKUP(W23,Артикулы!$A:$C,Артикулы!$C$1,0)</f>
        <v>6336.14972046</v>
      </c>
      <c r="X24" s="254"/>
      <c r="Y24" s="254">
        <f>VLOOKUP(Y23,Артикулы!$A:$C,Артикулы!$C$1,0)</f>
        <v>6601.7050314600001</v>
      </c>
      <c r="Z24" s="254"/>
      <c r="AA24" s="254">
        <f>VLOOKUP(AA23,Артикулы!$A:$C,Артикулы!$C$1,0)</f>
        <v>6869.3847849479998</v>
      </c>
      <c r="AB24" s="254"/>
      <c r="AC24" s="254">
        <f>VLOOKUP(AC23,Артикулы!$A:$C,Артикулы!$C$1,0)</f>
        <v>7137.0645384360005</v>
      </c>
      <c r="AD24" s="254"/>
      <c r="AE24" s="25"/>
      <c r="AF24" s="21"/>
    </row>
    <row r="25" spans="1:33" s="24" customFormat="1" ht="33" customHeight="1" x14ac:dyDescent="0.25">
      <c r="A25" s="21"/>
      <c r="B25" s="25"/>
      <c r="C25" s="256"/>
      <c r="D25" s="256"/>
      <c r="E25" s="256"/>
      <c r="F25" s="256"/>
      <c r="G25" s="256"/>
      <c r="H25" s="261"/>
      <c r="I25" s="255" t="s">
        <v>942</v>
      </c>
      <c r="J25" s="255"/>
      <c r="K25" s="255"/>
      <c r="L25" s="255"/>
      <c r="M25" s="255"/>
      <c r="N25" s="255"/>
      <c r="O25" s="255"/>
      <c r="P25" s="255"/>
      <c r="Q25" s="255"/>
      <c r="R25" s="255"/>
      <c r="S25" s="255"/>
      <c r="T25" s="255"/>
      <c r="U25" s="255"/>
      <c r="V25" s="255"/>
      <c r="W25" s="255"/>
      <c r="X25" s="255"/>
      <c r="Y25" s="255"/>
      <c r="Z25" s="255"/>
      <c r="AA25" s="255"/>
      <c r="AB25" s="255"/>
      <c r="AC25" s="255"/>
      <c r="AD25" s="255"/>
      <c r="AE25" s="25"/>
      <c r="AF25" s="21"/>
    </row>
    <row r="26" spans="1:33" s="24" customFormat="1" ht="18" customHeight="1" x14ac:dyDescent="0.25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 x14ac:dyDescent="0.25">
      <c r="A27" s="21"/>
      <c r="B27" s="25"/>
      <c r="C27" s="142" t="s">
        <v>587</v>
      </c>
      <c r="D27" s="141"/>
      <c r="E27" s="141"/>
      <c r="F27" s="141"/>
      <c r="G27" s="141"/>
      <c r="H27" s="141"/>
      <c r="I27" s="141"/>
      <c r="J27" s="141"/>
      <c r="K27" s="141"/>
      <c r="L27" s="141"/>
      <c r="M27" s="141"/>
      <c r="N27" s="141"/>
      <c r="O27" s="141"/>
      <c r="P27" s="141"/>
      <c r="Q27" s="141"/>
      <c r="R27" s="141"/>
      <c r="S27" s="141"/>
      <c r="T27" s="141"/>
      <c r="U27" s="141"/>
      <c r="V27" s="141"/>
      <c r="W27" s="141"/>
      <c r="X27" s="141"/>
      <c r="Y27" s="141"/>
      <c r="Z27" s="141"/>
      <c r="AA27" s="141"/>
      <c r="AB27" s="141"/>
      <c r="AC27" s="141"/>
      <c r="AD27" s="141"/>
      <c r="AE27" s="120"/>
      <c r="AF27" s="36"/>
      <c r="AG27" s="37"/>
    </row>
    <row r="28" spans="1:33" s="24" customFormat="1" ht="33" customHeight="1" x14ac:dyDescent="0.25">
      <c r="A28" s="21"/>
      <c r="B28" s="25"/>
      <c r="C28" s="256"/>
      <c r="D28" s="256"/>
      <c r="E28" s="256"/>
      <c r="F28" s="256"/>
      <c r="G28" s="256"/>
      <c r="H28" s="256"/>
      <c r="I28" s="249" t="s">
        <v>631</v>
      </c>
      <c r="J28" s="249"/>
      <c r="K28" s="249" t="s">
        <v>634</v>
      </c>
      <c r="L28" s="249"/>
      <c r="M28" s="249" t="s">
        <v>1079</v>
      </c>
      <c r="N28" s="249"/>
      <c r="O28" s="249" t="s">
        <v>1053</v>
      </c>
      <c r="P28" s="249"/>
      <c r="Q28" s="249" t="s">
        <v>573</v>
      </c>
      <c r="R28" s="249"/>
      <c r="S28" s="249" t="s">
        <v>574</v>
      </c>
      <c r="T28" s="249"/>
      <c r="U28" s="249" t="s">
        <v>575</v>
      </c>
      <c r="V28" s="249"/>
      <c r="W28" s="260" t="s">
        <v>576</v>
      </c>
      <c r="X28" s="260"/>
      <c r="Y28" s="260" t="s">
        <v>577</v>
      </c>
      <c r="Z28" s="260"/>
      <c r="AA28" s="260" t="s">
        <v>578</v>
      </c>
      <c r="AB28" s="260"/>
      <c r="AC28" s="260" t="s">
        <v>579</v>
      </c>
      <c r="AD28" s="260"/>
      <c r="AE28" s="25"/>
      <c r="AF28" s="29"/>
      <c r="AG28" s="28"/>
    </row>
    <row r="29" spans="1:33" s="24" customFormat="1" ht="33" customHeight="1" x14ac:dyDescent="0.25">
      <c r="A29" s="21"/>
      <c r="B29" s="25"/>
      <c r="C29" s="256"/>
      <c r="D29" s="256"/>
      <c r="E29" s="256"/>
      <c r="F29" s="256"/>
      <c r="G29" s="256"/>
      <c r="H29" s="256"/>
      <c r="I29" s="250" t="s">
        <v>1108</v>
      </c>
      <c r="J29" s="250"/>
      <c r="K29" s="250" t="s">
        <v>1109</v>
      </c>
      <c r="L29" s="250"/>
      <c r="M29" s="250" t="s">
        <v>1110</v>
      </c>
      <c r="N29" s="250"/>
      <c r="O29" s="250" t="s">
        <v>1111</v>
      </c>
      <c r="P29" s="250"/>
      <c r="Q29" s="250" t="s">
        <v>12</v>
      </c>
      <c r="R29" s="250"/>
      <c r="S29" s="250" t="s">
        <v>13</v>
      </c>
      <c r="T29" s="250"/>
      <c r="U29" s="250" t="s">
        <v>14</v>
      </c>
      <c r="V29" s="250"/>
      <c r="W29" s="259" t="s">
        <v>15</v>
      </c>
      <c r="X29" s="259"/>
      <c r="Y29" s="259" t="s">
        <v>16</v>
      </c>
      <c r="Z29" s="259"/>
      <c r="AA29" s="259" t="s">
        <v>17</v>
      </c>
      <c r="AB29" s="259"/>
      <c r="AC29" s="259" t="s">
        <v>18</v>
      </c>
      <c r="AD29" s="259"/>
      <c r="AE29" s="25"/>
      <c r="AF29" s="29"/>
      <c r="AG29" s="28"/>
    </row>
    <row r="30" spans="1:33" s="24" customFormat="1" ht="33" customHeight="1" x14ac:dyDescent="0.25">
      <c r="A30" s="21"/>
      <c r="B30" s="25"/>
      <c r="C30" s="256"/>
      <c r="D30" s="256"/>
      <c r="E30" s="256"/>
      <c r="F30" s="256"/>
      <c r="G30" s="256"/>
      <c r="H30" s="256"/>
      <c r="I30" s="254">
        <f>VLOOKUP(I29,Артикулы!$A:$C,Артикулы!$C$1,0)</f>
        <v>3438.4101668280005</v>
      </c>
      <c r="J30" s="254"/>
      <c r="K30" s="254">
        <f>VLOOKUP(K29,Артикулы!$A:$C,Артикулы!$C$1,0)</f>
        <v>3652.9788581160001</v>
      </c>
      <c r="L30" s="254"/>
      <c r="M30" s="254">
        <f>VLOOKUP(M29,Артикулы!$A:$C,Артикулы!$C$1,0)</f>
        <v>3760.2632037600001</v>
      </c>
      <c r="N30" s="254"/>
      <c r="O30" s="254">
        <f>VLOOKUP(O29,Артикулы!$A:$C,Артикулы!$C$1,0)</f>
        <v>3893.0408592599997</v>
      </c>
      <c r="P30" s="254"/>
      <c r="Q30" s="254">
        <f>VLOOKUP(Q29,Артикулы!$A:$C,Артикулы!$C$1,0)</f>
        <v>4109.7339930360004</v>
      </c>
      <c r="R30" s="254"/>
      <c r="S30" s="254">
        <f>VLOOKUP(S29,Артикулы!$A:$C,Артикулы!$C$1,0)</f>
        <v>4323.2404630800002</v>
      </c>
      <c r="T30" s="254"/>
      <c r="U30" s="254">
        <f>VLOOKUP(U29,Артикулы!$A:$C,Артикулы!$C$1,0)</f>
        <v>4537.8091543680002</v>
      </c>
      <c r="V30" s="254"/>
      <c r="W30" s="254">
        <f>VLOOKUP(W29,Артикулы!$A:$C,Артикулы!$C$1,0)</f>
        <v>4752.3778456559994</v>
      </c>
      <c r="X30" s="254"/>
      <c r="Y30" s="254">
        <f>VLOOKUP(Y29,Артикулы!$A:$C,Артикулы!$C$1,0)</f>
        <v>4992.4398467999999</v>
      </c>
      <c r="Z30" s="254"/>
      <c r="AA30" s="254">
        <f>VLOOKUP(AA29,Артикулы!$A:$C,Артикулы!$C$1,0)</f>
        <v>5207.008538088</v>
      </c>
      <c r="AB30" s="254"/>
      <c r="AC30" s="254">
        <f>VLOOKUP(AC29,Артикулы!$A:$C,Артикулы!$C$1,0)</f>
        <v>5421.5772293760001</v>
      </c>
      <c r="AD30" s="254"/>
      <c r="AE30" s="25"/>
      <c r="AF30" s="29"/>
      <c r="AG30" s="28"/>
    </row>
    <row r="31" spans="1:33" s="24" customFormat="1" ht="33" customHeight="1" x14ac:dyDescent="0.25">
      <c r="A31" s="21"/>
      <c r="B31" s="25"/>
      <c r="C31" s="256"/>
      <c r="D31" s="256"/>
      <c r="E31" s="256"/>
      <c r="F31" s="256"/>
      <c r="G31" s="256"/>
      <c r="H31" s="256"/>
      <c r="I31" s="255" t="s">
        <v>943</v>
      </c>
      <c r="J31" s="255"/>
      <c r="K31" s="255"/>
      <c r="L31" s="255"/>
      <c r="M31" s="255"/>
      <c r="N31" s="255"/>
      <c r="O31" s="255"/>
      <c r="P31" s="255"/>
      <c r="Q31" s="255"/>
      <c r="R31" s="255"/>
      <c r="S31" s="255"/>
      <c r="T31" s="255"/>
      <c r="U31" s="255"/>
      <c r="V31" s="255"/>
      <c r="W31" s="255"/>
      <c r="X31" s="255"/>
      <c r="Y31" s="255"/>
      <c r="Z31" s="255"/>
      <c r="AA31" s="255"/>
      <c r="AB31" s="255"/>
      <c r="AC31" s="255"/>
      <c r="AD31" s="255"/>
      <c r="AE31" s="25"/>
      <c r="AF31" s="29"/>
      <c r="AG31" s="28"/>
    </row>
    <row r="32" spans="1:33" s="24" customFormat="1" ht="33" customHeight="1" x14ac:dyDescent="0.25">
      <c r="A32" s="21"/>
      <c r="B32" s="25"/>
      <c r="C32" s="137" t="s">
        <v>588</v>
      </c>
      <c r="D32" s="136"/>
      <c r="E32" s="136"/>
      <c r="F32" s="136"/>
      <c r="G32" s="136"/>
      <c r="H32" s="136"/>
      <c r="I32" s="136"/>
      <c r="J32" s="136"/>
      <c r="K32" s="136"/>
      <c r="L32" s="136"/>
      <c r="M32" s="136"/>
      <c r="N32" s="136"/>
      <c r="O32" s="136"/>
      <c r="P32" s="136"/>
      <c r="Q32" s="136"/>
      <c r="R32" s="136"/>
      <c r="S32" s="136"/>
      <c r="T32" s="136"/>
      <c r="U32" s="136"/>
      <c r="V32" s="136"/>
      <c r="W32" s="136"/>
      <c r="X32" s="136"/>
      <c r="Y32" s="136"/>
      <c r="Z32" s="136"/>
      <c r="AA32" s="136"/>
      <c r="AB32" s="136"/>
      <c r="AC32" s="136"/>
      <c r="AD32" s="136"/>
      <c r="AE32" s="25"/>
      <c r="AF32" s="36"/>
      <c r="AG32" s="38"/>
    </row>
    <row r="33" spans="1:33" s="24" customFormat="1" ht="33" customHeight="1" x14ac:dyDescent="0.25">
      <c r="A33" s="21"/>
      <c r="B33" s="25"/>
      <c r="C33" s="256"/>
      <c r="D33" s="256"/>
      <c r="E33" s="256"/>
      <c r="F33" s="256"/>
      <c r="G33" s="256"/>
      <c r="H33" s="256"/>
      <c r="I33" s="249" t="s">
        <v>637</v>
      </c>
      <c r="J33" s="249"/>
      <c r="K33" s="249" t="s">
        <v>639</v>
      </c>
      <c r="L33" s="249"/>
      <c r="M33" s="249" t="s">
        <v>1081</v>
      </c>
      <c r="N33" s="249"/>
      <c r="O33" s="249" t="s">
        <v>1082</v>
      </c>
      <c r="P33" s="249"/>
      <c r="Q33" s="249" t="s">
        <v>1083</v>
      </c>
      <c r="R33" s="249"/>
      <c r="S33" s="249" t="s">
        <v>1084</v>
      </c>
      <c r="T33" s="249"/>
      <c r="U33" s="249" t="s">
        <v>1085</v>
      </c>
      <c r="V33" s="249"/>
      <c r="W33" s="260" t="s">
        <v>1057</v>
      </c>
      <c r="X33" s="260"/>
      <c r="Y33" s="260" t="s">
        <v>1086</v>
      </c>
      <c r="Z33" s="260"/>
      <c r="AA33" s="260" t="s">
        <v>1087</v>
      </c>
      <c r="AB33" s="260"/>
      <c r="AC33" s="260" t="s">
        <v>1088</v>
      </c>
      <c r="AD33" s="260"/>
      <c r="AE33" s="25"/>
      <c r="AF33" s="29"/>
      <c r="AG33" s="28"/>
    </row>
    <row r="34" spans="1:33" s="24" customFormat="1" ht="33" customHeight="1" x14ac:dyDescent="0.25">
      <c r="A34" s="21"/>
      <c r="B34" s="25"/>
      <c r="C34" s="256"/>
      <c r="D34" s="256"/>
      <c r="E34" s="256"/>
      <c r="F34" s="256"/>
      <c r="G34" s="256"/>
      <c r="H34" s="256"/>
      <c r="I34" s="250" t="s">
        <v>1112</v>
      </c>
      <c r="J34" s="250"/>
      <c r="K34" s="250" t="s">
        <v>1113</v>
      </c>
      <c r="L34" s="250"/>
      <c r="M34" s="250" t="s">
        <v>1114</v>
      </c>
      <c r="N34" s="250"/>
      <c r="O34" s="250" t="s">
        <v>1115</v>
      </c>
      <c r="P34" s="250"/>
      <c r="Q34" s="250" t="s">
        <v>34</v>
      </c>
      <c r="R34" s="250"/>
      <c r="S34" s="250" t="s">
        <v>36</v>
      </c>
      <c r="T34" s="250"/>
      <c r="U34" s="250" t="s">
        <v>38</v>
      </c>
      <c r="V34" s="250"/>
      <c r="W34" s="259" t="s">
        <v>40</v>
      </c>
      <c r="X34" s="259"/>
      <c r="Y34" s="259" t="s">
        <v>42</v>
      </c>
      <c r="Z34" s="259"/>
      <c r="AA34" s="259" t="s">
        <v>44</v>
      </c>
      <c r="AB34" s="259"/>
      <c r="AC34" s="259" t="s">
        <v>46</v>
      </c>
      <c r="AD34" s="259"/>
      <c r="AE34" s="25"/>
      <c r="AF34" s="29"/>
      <c r="AG34" s="28"/>
    </row>
    <row r="35" spans="1:33" s="24" customFormat="1" ht="33" customHeight="1" x14ac:dyDescent="0.25">
      <c r="A35" s="21"/>
      <c r="B35" s="25"/>
      <c r="C35" s="256"/>
      <c r="D35" s="256"/>
      <c r="E35" s="256"/>
      <c r="F35" s="256"/>
      <c r="G35" s="256"/>
      <c r="H35" s="256"/>
      <c r="I35" s="254">
        <f>VLOOKUP(I34,Артикулы!$A:$C,Артикулы!$C$1,0)</f>
        <v>3696.5299291199999</v>
      </c>
      <c r="J35" s="254"/>
      <c r="K35" s="254">
        <f>VLOOKUP(K34,Артикулы!$A:$C,Артикулы!$C$1,0)</f>
        <v>3940.8408152399998</v>
      </c>
      <c r="L35" s="254"/>
      <c r="M35" s="254">
        <f>VLOOKUP(M34,Артикулы!$A:$C,Артикулы!$C$1,0)</f>
        <v>4065.1207007879998</v>
      </c>
      <c r="N35" s="254"/>
      <c r="O35" s="254">
        <f>VLOOKUP(O34,Артикулы!$A:$C,Артикулы!$C$1,0)</f>
        <v>4211.7072324599994</v>
      </c>
      <c r="P35" s="254"/>
      <c r="Q35" s="254">
        <f>VLOOKUP(Q34,Артикулы!$A:$C,Артикулы!$C$1,0)</f>
        <v>4458.1425610679998</v>
      </c>
      <c r="R35" s="254"/>
      <c r="S35" s="254">
        <f>VLOOKUP(S34,Артикулы!$A:$C,Артикулы!$C$1,0)</f>
        <v>4702.4534471879997</v>
      </c>
      <c r="T35" s="254"/>
      <c r="U35" s="254">
        <f>VLOOKUP(U34,Артикулы!$A:$C,Артикулы!$C$1,0)</f>
        <v>4946.7643333079996</v>
      </c>
      <c r="V35" s="254"/>
      <c r="W35" s="254">
        <f>VLOOKUP(W34,Артикулы!$A:$C,Артикулы!$C$1,0)</f>
        <v>5193.1996619160009</v>
      </c>
      <c r="X35" s="254"/>
      <c r="Y35" s="254">
        <f>VLOOKUP(Y34,Артикулы!$A:$C,Артикулы!$C$1,0)</f>
        <v>5459.8171941600003</v>
      </c>
      <c r="Z35" s="254"/>
      <c r="AA35" s="254">
        <f>VLOOKUP(AA34,Артикулы!$A:$C,Артикулы!$C$1,0)</f>
        <v>5704.1280802800002</v>
      </c>
      <c r="AB35" s="254"/>
      <c r="AC35" s="254">
        <f>VLOOKUP(AC34,Артикулы!$A:$C,Артикулы!$C$1,0)</f>
        <v>5950.5634088879997</v>
      </c>
      <c r="AD35" s="254"/>
      <c r="AE35" s="25"/>
      <c r="AF35" s="29"/>
      <c r="AG35" s="28"/>
    </row>
    <row r="36" spans="1:33" s="24" customFormat="1" ht="33" customHeight="1" x14ac:dyDescent="0.25">
      <c r="A36" s="21"/>
      <c r="B36" s="25"/>
      <c r="C36" s="256"/>
      <c r="D36" s="256"/>
      <c r="E36" s="256"/>
      <c r="F36" s="256"/>
      <c r="G36" s="256"/>
      <c r="H36" s="261"/>
      <c r="I36" s="255" t="s">
        <v>944</v>
      </c>
      <c r="J36" s="255"/>
      <c r="K36" s="255"/>
      <c r="L36" s="255"/>
      <c r="M36" s="255"/>
      <c r="N36" s="255"/>
      <c r="O36" s="255"/>
      <c r="P36" s="255"/>
      <c r="Q36" s="255"/>
      <c r="R36" s="255"/>
      <c r="S36" s="255"/>
      <c r="T36" s="255"/>
      <c r="U36" s="255"/>
      <c r="V36" s="255"/>
      <c r="W36" s="255"/>
      <c r="X36" s="255"/>
      <c r="Y36" s="255"/>
      <c r="Z36" s="255"/>
      <c r="AA36" s="255"/>
      <c r="AB36" s="255"/>
      <c r="AC36" s="255"/>
      <c r="AD36" s="255"/>
      <c r="AE36" s="25"/>
      <c r="AF36" s="29"/>
      <c r="AG36" s="28"/>
    </row>
    <row r="37" spans="1:33" s="24" customFormat="1" ht="33" customHeight="1" x14ac:dyDescent="0.25">
      <c r="A37" s="21"/>
      <c r="B37" s="25"/>
      <c r="C37" s="137" t="s">
        <v>589</v>
      </c>
      <c r="D37" s="136"/>
      <c r="E37" s="136"/>
      <c r="F37" s="136"/>
      <c r="G37" s="136"/>
      <c r="H37" s="136"/>
      <c r="I37" s="136"/>
      <c r="J37" s="136"/>
      <c r="K37" s="136"/>
      <c r="L37" s="136"/>
      <c r="M37" s="136"/>
      <c r="N37" s="136"/>
      <c r="O37" s="136"/>
      <c r="P37" s="136"/>
      <c r="Q37" s="136"/>
      <c r="R37" s="136"/>
      <c r="S37" s="136"/>
      <c r="T37" s="136"/>
      <c r="U37" s="136"/>
      <c r="V37" s="136"/>
      <c r="W37" s="136"/>
      <c r="X37" s="136"/>
      <c r="Y37" s="136"/>
      <c r="Z37" s="136"/>
      <c r="AA37" s="136"/>
      <c r="AB37" s="136"/>
      <c r="AC37" s="136"/>
      <c r="AD37" s="136"/>
      <c r="AE37" s="25"/>
      <c r="AF37" s="39"/>
      <c r="AG37" s="40"/>
    </row>
    <row r="38" spans="1:33" s="24" customFormat="1" ht="33" customHeight="1" x14ac:dyDescent="0.25">
      <c r="A38" s="21"/>
      <c r="B38" s="25"/>
      <c r="C38" s="256"/>
      <c r="D38" s="256"/>
      <c r="E38" s="256"/>
      <c r="F38" s="256"/>
      <c r="G38" s="256"/>
      <c r="H38" s="256"/>
      <c r="I38" s="249" t="s">
        <v>1094</v>
      </c>
      <c r="J38" s="249"/>
      <c r="K38" s="249" t="s">
        <v>1103</v>
      </c>
      <c r="L38" s="249"/>
      <c r="M38" s="249" t="s">
        <v>1095</v>
      </c>
      <c r="N38" s="249"/>
      <c r="O38" s="249" t="s">
        <v>1104</v>
      </c>
      <c r="P38" s="249"/>
      <c r="Q38" s="249" t="s">
        <v>1096</v>
      </c>
      <c r="R38" s="249"/>
      <c r="S38" s="260" t="s">
        <v>1097</v>
      </c>
      <c r="T38" s="260"/>
      <c r="U38" s="260" t="s">
        <v>1098</v>
      </c>
      <c r="V38" s="260"/>
      <c r="W38" s="260" t="s">
        <v>1099</v>
      </c>
      <c r="X38" s="260"/>
      <c r="Y38" s="260" t="s">
        <v>1100</v>
      </c>
      <c r="Z38" s="260"/>
      <c r="AA38" s="260" t="s">
        <v>1101</v>
      </c>
      <c r="AB38" s="260"/>
      <c r="AC38" s="260" t="s">
        <v>1102</v>
      </c>
      <c r="AD38" s="260"/>
      <c r="AE38" s="25"/>
      <c r="AF38" s="29"/>
      <c r="AG38" s="28"/>
    </row>
    <row r="39" spans="1:33" s="24" customFormat="1" ht="33" customHeight="1" x14ac:dyDescent="0.25">
      <c r="A39" s="21"/>
      <c r="B39" s="25"/>
      <c r="C39" s="256"/>
      <c r="D39" s="256"/>
      <c r="E39" s="256"/>
      <c r="F39" s="256"/>
      <c r="G39" s="256"/>
      <c r="H39" s="256"/>
      <c r="I39" s="250" t="s">
        <v>1116</v>
      </c>
      <c r="J39" s="250"/>
      <c r="K39" s="250" t="s">
        <v>1117</v>
      </c>
      <c r="L39" s="250"/>
      <c r="M39" s="250" t="s">
        <v>35</v>
      </c>
      <c r="N39" s="250"/>
      <c r="O39" s="250" t="s">
        <v>37</v>
      </c>
      <c r="P39" s="250"/>
      <c r="Q39" s="250" t="s">
        <v>39</v>
      </c>
      <c r="R39" s="250"/>
      <c r="S39" s="259" t="s">
        <v>41</v>
      </c>
      <c r="T39" s="259"/>
      <c r="U39" s="259" t="s">
        <v>43</v>
      </c>
      <c r="V39" s="259"/>
      <c r="W39" s="259" t="s">
        <v>45</v>
      </c>
      <c r="X39" s="259"/>
      <c r="Y39" s="259" t="s">
        <v>47</v>
      </c>
      <c r="Z39" s="259"/>
      <c r="AA39" s="259" t="s">
        <v>48</v>
      </c>
      <c r="AB39" s="259"/>
      <c r="AC39" s="259" t="s">
        <v>49</v>
      </c>
      <c r="AD39" s="259"/>
      <c r="AE39" s="25"/>
      <c r="AF39" s="29"/>
      <c r="AG39" s="28"/>
    </row>
    <row r="40" spans="1:33" s="24" customFormat="1" ht="33" customHeight="1" x14ac:dyDescent="0.25">
      <c r="A40" s="21"/>
      <c r="B40" s="25"/>
      <c r="C40" s="256"/>
      <c r="D40" s="256"/>
      <c r="E40" s="256"/>
      <c r="F40" s="256"/>
      <c r="G40" s="256"/>
      <c r="H40" s="256"/>
      <c r="I40" s="254">
        <f>VLOOKUP(I39,Артикулы!$A:$C,Артикулы!$C$1,0)</f>
        <v>4424.1514812600008</v>
      </c>
      <c r="J40" s="254"/>
      <c r="K40" s="254">
        <f>VLOOKUP(K39,Артикулы!$A:$C,Артикулы!$C$1,0)</f>
        <v>4715.2001021160004</v>
      </c>
      <c r="L40" s="254"/>
      <c r="M40" s="254">
        <f>VLOOKUP(M39,Артикулы!$A:$C,Артикулы!$C$1,0)</f>
        <v>4981.8176343599998</v>
      </c>
      <c r="N40" s="254"/>
      <c r="O40" s="254">
        <f>VLOOKUP(O39,Артикулы!$A:$C,Артикулы!$C$1,0)</f>
        <v>5246.3107241160005</v>
      </c>
      <c r="P40" s="254"/>
      <c r="Q40" s="254">
        <f>VLOOKUP(Q39,Артикулы!$A:$C,Артикулы!$C$1,0)</f>
        <v>5515.0526988480005</v>
      </c>
      <c r="R40" s="254"/>
      <c r="S40" s="254">
        <f>VLOOKUP(S39,Артикулы!$A:$C,Артикулы!$C$1,0)</f>
        <v>5778.483567360001</v>
      </c>
      <c r="T40" s="254"/>
      <c r="U40" s="254">
        <f>VLOOKUP(U39,Артикулы!$A:$C,Артикулы!$C$1,0)</f>
        <v>6069.5321882159997</v>
      </c>
      <c r="V40" s="254"/>
      <c r="W40" s="254">
        <f>VLOOKUP(W39,Артикулы!$A:$C,Артикулы!$C$1,0)</f>
        <v>6336.14972046</v>
      </c>
      <c r="X40" s="254"/>
      <c r="Y40" s="254">
        <f>VLOOKUP(Y39,Артикулы!$A:$C,Артикулы!$C$1,0)</f>
        <v>6601.7050314600001</v>
      </c>
      <c r="Z40" s="254"/>
      <c r="AA40" s="254">
        <f>VLOOKUP(AA39,Артикулы!$A:$C,Артикулы!$C$1,0)</f>
        <v>6869.3847849479998</v>
      </c>
      <c r="AB40" s="254"/>
      <c r="AC40" s="254">
        <f>VLOOKUP(AC39,Артикулы!$A:$C,Артикулы!$C$1,0)</f>
        <v>7137.0645384360005</v>
      </c>
      <c r="AD40" s="254"/>
      <c r="AE40" s="25"/>
      <c r="AF40" s="29"/>
      <c r="AG40" s="28"/>
    </row>
    <row r="41" spans="1:33" s="24" customFormat="1" ht="33" customHeight="1" x14ac:dyDescent="0.25">
      <c r="A41" s="21"/>
      <c r="B41" s="25"/>
      <c r="C41" s="256"/>
      <c r="D41" s="256"/>
      <c r="E41" s="256"/>
      <c r="F41" s="256"/>
      <c r="G41" s="256"/>
      <c r="H41" s="261"/>
      <c r="I41" s="255" t="s">
        <v>944</v>
      </c>
      <c r="J41" s="255"/>
      <c r="K41" s="255"/>
      <c r="L41" s="255"/>
      <c r="M41" s="255"/>
      <c r="N41" s="255"/>
      <c r="O41" s="255"/>
      <c r="P41" s="255"/>
      <c r="Q41" s="255"/>
      <c r="R41" s="255"/>
      <c r="S41" s="255"/>
      <c r="T41" s="255"/>
      <c r="U41" s="255"/>
      <c r="V41" s="255"/>
      <c r="W41" s="255"/>
      <c r="X41" s="255"/>
      <c r="Y41" s="255"/>
      <c r="Z41" s="255"/>
      <c r="AA41" s="255"/>
      <c r="AB41" s="255"/>
      <c r="AC41" s="255"/>
      <c r="AD41" s="255"/>
      <c r="AE41" s="25"/>
      <c r="AF41" s="29"/>
      <c r="AG41" s="28"/>
    </row>
    <row r="42" spans="1:33" s="45" customFormat="1" ht="15.9" customHeight="1" x14ac:dyDescent="0.3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 x14ac:dyDescent="0.25">
      <c r="A43" s="41"/>
      <c r="B43" s="25"/>
      <c r="C43" s="138" t="s">
        <v>1131</v>
      </c>
      <c r="D43" s="120"/>
      <c r="E43" s="120"/>
      <c r="F43" s="120"/>
      <c r="G43" s="120"/>
      <c r="H43" s="120"/>
      <c r="I43" s="120"/>
      <c r="J43" s="120"/>
      <c r="K43" s="120"/>
      <c r="L43" s="120"/>
      <c r="M43" s="120"/>
      <c r="N43" s="120"/>
      <c r="O43" s="120"/>
      <c r="P43" s="120"/>
      <c r="Q43" s="120"/>
      <c r="R43" s="120"/>
      <c r="S43" s="120"/>
      <c r="T43" s="120"/>
      <c r="U43" s="120"/>
      <c r="V43" s="120"/>
      <c r="W43" s="120"/>
      <c r="X43" s="120"/>
      <c r="Y43" s="120"/>
      <c r="Z43" s="120"/>
      <c r="AA43" s="120"/>
      <c r="AB43" s="120"/>
      <c r="AC43" s="120"/>
      <c r="AD43" s="120"/>
      <c r="AE43" s="120"/>
      <c r="AF43" s="36"/>
      <c r="AG43" s="38"/>
    </row>
    <row r="44" spans="1:33" s="45" customFormat="1" ht="33" customHeight="1" x14ac:dyDescent="0.25">
      <c r="A44" s="41"/>
      <c r="B44" s="25"/>
      <c r="C44" s="256"/>
      <c r="D44" s="256"/>
      <c r="E44" s="256"/>
      <c r="F44" s="256"/>
      <c r="G44" s="256"/>
      <c r="H44" s="256"/>
      <c r="I44" s="251" t="s">
        <v>1144</v>
      </c>
      <c r="J44" s="253"/>
      <c r="K44" s="251" t="s">
        <v>1144</v>
      </c>
      <c r="L44" s="253"/>
      <c r="M44" s="251" t="s">
        <v>1144</v>
      </c>
      <c r="N44" s="253"/>
      <c r="O44" s="251" t="s">
        <v>1145</v>
      </c>
      <c r="P44" s="253"/>
      <c r="Q44" s="251" t="s">
        <v>1145</v>
      </c>
      <c r="R44" s="253"/>
      <c r="S44" s="25"/>
      <c r="T44" s="25"/>
      <c r="U44" s="251" t="s">
        <v>1146</v>
      </c>
      <c r="V44" s="253"/>
      <c r="W44" s="251" t="s">
        <v>1146</v>
      </c>
      <c r="X44" s="253"/>
      <c r="Y44" s="251" t="s">
        <v>1146</v>
      </c>
      <c r="Z44" s="253"/>
      <c r="AA44" s="251" t="s">
        <v>1147</v>
      </c>
      <c r="AB44" s="253"/>
      <c r="AC44" s="251" t="s">
        <v>1147</v>
      </c>
      <c r="AD44" s="253"/>
      <c r="AE44" s="25"/>
      <c r="AF44" s="41"/>
    </row>
    <row r="45" spans="1:33" s="45" customFormat="1" ht="33" customHeight="1" x14ac:dyDescent="0.25">
      <c r="A45" s="41"/>
      <c r="B45" s="25"/>
      <c r="C45" s="256"/>
      <c r="D45" s="256"/>
      <c r="E45" s="256"/>
      <c r="F45" s="256"/>
      <c r="G45" s="256"/>
      <c r="H45" s="256"/>
      <c r="I45" s="251" t="s">
        <v>1056</v>
      </c>
      <c r="J45" s="253"/>
      <c r="K45" s="251" t="s">
        <v>1118</v>
      </c>
      <c r="L45" s="253"/>
      <c r="M45" s="251" t="s">
        <v>1058</v>
      </c>
      <c r="N45" s="253"/>
      <c r="O45" s="251" t="s">
        <v>1059</v>
      </c>
      <c r="P45" s="253"/>
      <c r="Q45" s="251" t="s">
        <v>1060</v>
      </c>
      <c r="R45" s="253"/>
      <c r="S45" s="25"/>
      <c r="T45" s="25"/>
      <c r="U45" s="251" t="s">
        <v>1056</v>
      </c>
      <c r="V45" s="253"/>
      <c r="W45" s="251" t="s">
        <v>1118</v>
      </c>
      <c r="X45" s="253"/>
      <c r="Y45" s="251" t="s">
        <v>1058</v>
      </c>
      <c r="Z45" s="253"/>
      <c r="AA45" s="251" t="s">
        <v>1059</v>
      </c>
      <c r="AB45" s="253"/>
      <c r="AC45" s="251" t="s">
        <v>1060</v>
      </c>
      <c r="AD45" s="253"/>
      <c r="AE45" s="25"/>
      <c r="AF45" s="41"/>
    </row>
    <row r="46" spans="1:33" s="45" customFormat="1" ht="33" customHeight="1" x14ac:dyDescent="0.25">
      <c r="A46" s="41"/>
      <c r="B46" s="25"/>
      <c r="C46" s="256"/>
      <c r="D46" s="256"/>
      <c r="E46" s="256"/>
      <c r="F46" s="256"/>
      <c r="G46" s="256"/>
      <c r="H46" s="256"/>
      <c r="I46" s="251" t="s">
        <v>1119</v>
      </c>
      <c r="J46" s="253"/>
      <c r="K46" s="259" t="s">
        <v>1120</v>
      </c>
      <c r="L46" s="259"/>
      <c r="M46" s="259" t="s">
        <v>1121</v>
      </c>
      <c r="N46" s="259"/>
      <c r="O46" s="251" t="s">
        <v>1135</v>
      </c>
      <c r="P46" s="253"/>
      <c r="Q46" s="259" t="s">
        <v>1136</v>
      </c>
      <c r="R46" s="259"/>
      <c r="S46" s="25"/>
      <c r="T46" s="25"/>
      <c r="U46" s="251" t="s">
        <v>1122</v>
      </c>
      <c r="V46" s="253"/>
      <c r="W46" s="259" t="s">
        <v>1123</v>
      </c>
      <c r="X46" s="259"/>
      <c r="Y46" s="259" t="s">
        <v>1124</v>
      </c>
      <c r="Z46" s="259"/>
      <c r="AA46" s="251" t="s">
        <v>1137</v>
      </c>
      <c r="AB46" s="253"/>
      <c r="AC46" s="259" t="s">
        <v>1138</v>
      </c>
      <c r="AD46" s="259"/>
      <c r="AE46" s="25"/>
      <c r="AF46" s="41"/>
    </row>
    <row r="47" spans="1:33" s="45" customFormat="1" ht="33" customHeight="1" x14ac:dyDescent="0.25">
      <c r="A47" s="41"/>
      <c r="B47" s="25"/>
      <c r="C47" s="256"/>
      <c r="D47" s="256"/>
      <c r="E47" s="256"/>
      <c r="F47" s="256"/>
      <c r="G47" s="256"/>
      <c r="H47" s="256"/>
      <c r="I47" s="254">
        <f>VLOOKUP(I46,Артикулы!$A:$C,Артикулы!$C$1,0)</f>
        <v>9007.6361491200005</v>
      </c>
      <c r="J47" s="254"/>
      <c r="K47" s="254">
        <f>VLOOKUP(K46,Артикулы!$A:$C,Артикулы!$C$1,0)</f>
        <v>9222.2048404080015</v>
      </c>
      <c r="L47" s="254"/>
      <c r="M47" s="254">
        <f>VLOOKUP(M46,Артикулы!$A:$C,Артикулы!$C$1,0)</f>
        <v>9463.3290627959996</v>
      </c>
      <c r="N47" s="254"/>
      <c r="O47" s="254">
        <f>VLOOKUP(O46,Артикулы!$A:$C,Артикулы!$C$1,0)</f>
        <v>9883.9686754200011</v>
      </c>
      <c r="P47" s="254"/>
      <c r="Q47" s="254">
        <f>VLOOKUP(Q46,Артикулы!$A:$C,Артикулы!$C$1,0)</f>
        <v>10098.537366708002</v>
      </c>
      <c r="R47" s="254"/>
      <c r="S47" s="25"/>
      <c r="T47" s="25"/>
      <c r="U47" s="254">
        <f>VLOOKUP(U46,Артикулы!$A:$C,Артикулы!$C$1,0)</f>
        <v>9007.6361491200005</v>
      </c>
      <c r="V47" s="254"/>
      <c r="W47" s="254">
        <f>VLOOKUP(W46,Артикулы!$A:$C,Артикулы!$C$1,0)</f>
        <v>9222.2048404080015</v>
      </c>
      <c r="X47" s="254"/>
      <c r="Y47" s="254">
        <f>VLOOKUP(Y46,Артикулы!$A:$C,Артикулы!$C$1,0)</f>
        <v>9463.3290627959996</v>
      </c>
      <c r="Z47" s="254"/>
      <c r="AA47" s="254">
        <f>VLOOKUP(AA46,Артикулы!$A:$C,Артикулы!$C$1,0)</f>
        <v>9883.9686754200011</v>
      </c>
      <c r="AB47" s="254"/>
      <c r="AC47" s="254">
        <f>VLOOKUP(AC46,Артикулы!$A:$C,Артикулы!$C$1,0)</f>
        <v>10098.537366708002</v>
      </c>
      <c r="AD47" s="254"/>
      <c r="AE47" s="25"/>
      <c r="AF47" s="41"/>
    </row>
    <row r="48" spans="1:33" s="45" customFormat="1" ht="33" customHeight="1" x14ac:dyDescent="0.25">
      <c r="A48" s="41"/>
      <c r="B48" s="25"/>
      <c r="C48" s="256"/>
      <c r="D48" s="256"/>
      <c r="E48" s="256"/>
      <c r="F48" s="256"/>
      <c r="G48" s="256"/>
      <c r="H48" s="256"/>
      <c r="I48" s="255" t="s">
        <v>1149</v>
      </c>
      <c r="J48" s="255"/>
      <c r="K48" s="255"/>
      <c r="L48" s="255"/>
      <c r="M48" s="255"/>
      <c r="N48" s="255"/>
      <c r="O48" s="255"/>
      <c r="P48" s="255"/>
      <c r="Q48" s="255"/>
      <c r="R48" s="255"/>
      <c r="S48" s="255"/>
      <c r="T48" s="255"/>
      <c r="U48" s="255"/>
      <c r="V48" s="255"/>
      <c r="W48" s="255"/>
      <c r="X48" s="255"/>
      <c r="Y48" s="255"/>
      <c r="Z48" s="255"/>
      <c r="AA48" s="255"/>
      <c r="AB48" s="255"/>
      <c r="AC48" s="255"/>
      <c r="AD48" s="255"/>
      <c r="AE48" s="25"/>
      <c r="AF48" s="41"/>
    </row>
    <row r="49" spans="1:33" s="45" customFormat="1" ht="33" customHeight="1" x14ac:dyDescent="0.25">
      <c r="A49" s="41"/>
      <c r="B49" s="25"/>
      <c r="C49" s="140" t="s">
        <v>1132</v>
      </c>
      <c r="D49" s="139"/>
      <c r="E49" s="139"/>
      <c r="F49" s="139"/>
      <c r="G49" s="139"/>
      <c r="H49" s="139"/>
      <c r="I49" s="139"/>
      <c r="J49" s="139"/>
      <c r="K49" s="139"/>
      <c r="L49" s="139"/>
      <c r="M49" s="139"/>
      <c r="N49" s="139"/>
      <c r="O49" s="139"/>
      <c r="P49" s="139"/>
      <c r="Q49" s="139"/>
      <c r="R49" s="139"/>
      <c r="S49" s="139"/>
      <c r="T49" s="139"/>
      <c r="U49" s="139"/>
      <c r="V49" s="139"/>
      <c r="W49" s="139"/>
      <c r="X49" s="139"/>
      <c r="Y49" s="139"/>
      <c r="Z49" s="139"/>
      <c r="AA49" s="139"/>
      <c r="AB49" s="139"/>
      <c r="AC49" s="139"/>
      <c r="AD49" s="139"/>
      <c r="AE49" s="25"/>
      <c r="AF49" s="26"/>
      <c r="AG49" s="27"/>
    </row>
    <row r="50" spans="1:33" s="45" customFormat="1" ht="33" customHeight="1" x14ac:dyDescent="0.25">
      <c r="A50" s="41"/>
      <c r="B50" s="25"/>
      <c r="C50" s="256"/>
      <c r="D50" s="256"/>
      <c r="E50" s="256"/>
      <c r="F50" s="256"/>
      <c r="G50" s="256"/>
      <c r="H50" s="256"/>
      <c r="I50" s="251" t="s">
        <v>1144</v>
      </c>
      <c r="J50" s="253"/>
      <c r="K50" s="251" t="s">
        <v>1144</v>
      </c>
      <c r="L50" s="253"/>
      <c r="M50" s="251" t="s">
        <v>1144</v>
      </c>
      <c r="N50" s="253"/>
      <c r="O50" s="251" t="s">
        <v>1145</v>
      </c>
      <c r="P50" s="253"/>
      <c r="Q50" s="251" t="s">
        <v>1145</v>
      </c>
      <c r="R50" s="253"/>
      <c r="S50" s="25"/>
      <c r="T50" s="25"/>
      <c r="U50" s="251" t="s">
        <v>1146</v>
      </c>
      <c r="V50" s="253"/>
      <c r="W50" s="251" t="s">
        <v>1146</v>
      </c>
      <c r="X50" s="253"/>
      <c r="Y50" s="251" t="s">
        <v>1146</v>
      </c>
      <c r="Z50" s="253"/>
      <c r="AA50" s="251" t="s">
        <v>1147</v>
      </c>
      <c r="AB50" s="253"/>
      <c r="AC50" s="251" t="s">
        <v>1147</v>
      </c>
      <c r="AD50" s="253"/>
      <c r="AE50" s="25"/>
      <c r="AF50" s="41"/>
    </row>
    <row r="51" spans="1:33" s="45" customFormat="1" ht="33" customHeight="1" x14ac:dyDescent="0.25">
      <c r="A51" s="41"/>
      <c r="B51" s="25"/>
      <c r="C51" s="256"/>
      <c r="D51" s="256"/>
      <c r="E51" s="256"/>
      <c r="F51" s="256"/>
      <c r="G51" s="256"/>
      <c r="H51" s="256"/>
      <c r="I51" s="251" t="s">
        <v>1085</v>
      </c>
      <c r="J51" s="253"/>
      <c r="K51" s="251" t="s">
        <v>1143</v>
      </c>
      <c r="L51" s="253"/>
      <c r="M51" s="251" t="s">
        <v>1086</v>
      </c>
      <c r="N51" s="253"/>
      <c r="O51" s="251" t="s">
        <v>1087</v>
      </c>
      <c r="P51" s="253"/>
      <c r="Q51" s="251" t="s">
        <v>1088</v>
      </c>
      <c r="R51" s="253"/>
      <c r="S51" s="25"/>
      <c r="T51" s="25"/>
      <c r="U51" s="251" t="s">
        <v>1085</v>
      </c>
      <c r="V51" s="253"/>
      <c r="W51" s="251" t="s">
        <v>1143</v>
      </c>
      <c r="X51" s="253"/>
      <c r="Y51" s="251" t="s">
        <v>1086</v>
      </c>
      <c r="Z51" s="253"/>
      <c r="AA51" s="251" t="s">
        <v>1087</v>
      </c>
      <c r="AB51" s="253"/>
      <c r="AC51" s="251" t="s">
        <v>1088</v>
      </c>
      <c r="AD51" s="253"/>
      <c r="AE51" s="25"/>
      <c r="AF51" s="41"/>
    </row>
    <row r="52" spans="1:33" s="45" customFormat="1" ht="33" customHeight="1" x14ac:dyDescent="0.25">
      <c r="A52" s="41"/>
      <c r="B52" s="25"/>
      <c r="C52" s="256"/>
      <c r="D52" s="256"/>
      <c r="E52" s="256"/>
      <c r="F52" s="256"/>
      <c r="G52" s="256"/>
      <c r="H52" s="256"/>
      <c r="I52" s="250" t="s">
        <v>1125</v>
      </c>
      <c r="J52" s="250"/>
      <c r="K52" s="259" t="s">
        <v>1126</v>
      </c>
      <c r="L52" s="259"/>
      <c r="M52" s="259" t="s">
        <v>1127</v>
      </c>
      <c r="N52" s="259"/>
      <c r="O52" s="259" t="s">
        <v>1139</v>
      </c>
      <c r="P52" s="259"/>
      <c r="Q52" s="259" t="s">
        <v>1140</v>
      </c>
      <c r="R52" s="259"/>
      <c r="S52" s="25"/>
      <c r="T52" s="25"/>
      <c r="U52" s="250" t="s">
        <v>1128</v>
      </c>
      <c r="V52" s="250"/>
      <c r="W52" s="259" t="s">
        <v>1129</v>
      </c>
      <c r="X52" s="259"/>
      <c r="Y52" s="259" t="s">
        <v>1130</v>
      </c>
      <c r="Z52" s="259"/>
      <c r="AA52" s="259" t="s">
        <v>1141</v>
      </c>
      <c r="AB52" s="259"/>
      <c r="AC52" s="259" t="s">
        <v>1142</v>
      </c>
      <c r="AD52" s="259"/>
      <c r="AE52" s="25"/>
      <c r="AF52" s="41"/>
    </row>
    <row r="53" spans="1:33" s="45" customFormat="1" ht="33" customHeight="1" x14ac:dyDescent="0.25">
      <c r="A53" s="41"/>
      <c r="B53" s="25"/>
      <c r="C53" s="256"/>
      <c r="D53" s="256"/>
      <c r="E53" s="256"/>
      <c r="F53" s="256"/>
      <c r="G53" s="256"/>
      <c r="H53" s="256"/>
      <c r="I53" s="257">
        <f>VLOOKUP(I52,Артикулы!$A:$C,Артикулы!$C$1,0)</f>
        <v>9416.5913280599998</v>
      </c>
      <c r="J53" s="258"/>
      <c r="K53" s="257">
        <f>VLOOKUP(K52,Артикулы!$A:$C,Артикулы!$C$1,0)</f>
        <v>9663.0266566680002</v>
      </c>
      <c r="L53" s="258"/>
      <c r="M53" s="257">
        <f>VLOOKUP(M52,Артикулы!$A:$C,Артикулы!$C$1,0)</f>
        <v>9930.706410155999</v>
      </c>
      <c r="N53" s="258"/>
      <c r="O53" s="257">
        <f>VLOOKUP(O52,Артикулы!$A:$C,Артикулы!$C$1,0)</f>
        <v>10383.2126601</v>
      </c>
      <c r="P53" s="258"/>
      <c r="Q53" s="257">
        <f>VLOOKUP(Q52,Артикулы!$A:$C,Артикулы!$C$1,0)</f>
        <v>10627.52354622</v>
      </c>
      <c r="R53" s="258"/>
      <c r="S53" s="25"/>
      <c r="T53" s="25"/>
      <c r="U53" s="257">
        <f>VLOOKUP(U52,Артикулы!$A:$C,Артикулы!$C$1,0)</f>
        <v>9416.5913280599998</v>
      </c>
      <c r="V53" s="258"/>
      <c r="W53" s="257">
        <f>VLOOKUP(W52,Артикулы!$A:$C,Артикулы!$C$1,0)</f>
        <v>9663.0266566680002</v>
      </c>
      <c r="X53" s="258"/>
      <c r="Y53" s="257">
        <f>VLOOKUP(Y52,Артикулы!$A:$C,Артикулы!$C$1,0)</f>
        <v>9930.706410155999</v>
      </c>
      <c r="Z53" s="258"/>
      <c r="AA53" s="257">
        <f>VLOOKUP(AA52,Артикулы!$A:$C,Артикулы!$C$1,0)</f>
        <v>10383.2126601</v>
      </c>
      <c r="AB53" s="258"/>
      <c r="AC53" s="257">
        <f>VLOOKUP(AC52,Артикулы!$A:$C,Артикулы!$C$1,0)</f>
        <v>10627.52354622</v>
      </c>
      <c r="AD53" s="258"/>
      <c r="AE53" s="25"/>
      <c r="AF53" s="41"/>
    </row>
    <row r="54" spans="1:33" s="45" customFormat="1" ht="33" customHeight="1" x14ac:dyDescent="0.25">
      <c r="A54" s="41"/>
      <c r="B54" s="25"/>
      <c r="C54" s="256"/>
      <c r="D54" s="256"/>
      <c r="E54" s="256"/>
      <c r="F54" s="256"/>
      <c r="G54" s="256"/>
      <c r="H54" s="256"/>
      <c r="I54" s="255" t="s">
        <v>1148</v>
      </c>
      <c r="J54" s="255"/>
      <c r="K54" s="255"/>
      <c r="L54" s="255"/>
      <c r="M54" s="255"/>
      <c r="N54" s="255"/>
      <c r="O54" s="255"/>
      <c r="P54" s="255"/>
      <c r="Q54" s="255"/>
      <c r="R54" s="255"/>
      <c r="S54" s="255"/>
      <c r="T54" s="255"/>
      <c r="U54" s="255"/>
      <c r="V54" s="255"/>
      <c r="W54" s="255"/>
      <c r="X54" s="255"/>
      <c r="Y54" s="255"/>
      <c r="Z54" s="255"/>
      <c r="AA54" s="255"/>
      <c r="AB54" s="255"/>
      <c r="AC54" s="255"/>
      <c r="AD54" s="255"/>
      <c r="AE54" s="25"/>
      <c r="AF54" s="41"/>
    </row>
    <row r="55" spans="1:33" s="45" customFormat="1" ht="33" customHeight="1" x14ac:dyDescent="0.25">
      <c r="A55" s="41"/>
      <c r="B55" s="25"/>
      <c r="C55" s="140" t="s">
        <v>1133</v>
      </c>
      <c r="D55" s="139"/>
      <c r="E55" s="139"/>
      <c r="F55" s="139"/>
      <c r="G55" s="139"/>
      <c r="H55" s="139"/>
      <c r="I55" s="139"/>
      <c r="J55" s="139"/>
      <c r="K55" s="139"/>
      <c r="L55" s="139"/>
      <c r="M55" s="139"/>
      <c r="N55" s="139"/>
      <c r="O55" s="139"/>
      <c r="P55" s="139"/>
      <c r="Q55" s="139"/>
      <c r="R55" s="139"/>
      <c r="S55" s="139"/>
      <c r="T55" s="139"/>
      <c r="U55" s="139"/>
      <c r="V55" s="139"/>
      <c r="W55" s="139"/>
      <c r="X55" s="139"/>
      <c r="Y55" s="139"/>
      <c r="Z55" s="139"/>
      <c r="AA55" s="139"/>
      <c r="AB55" s="139"/>
      <c r="AC55" s="139"/>
      <c r="AD55" s="139"/>
      <c r="AE55" s="25"/>
      <c r="AF55" s="36"/>
      <c r="AG55" s="38"/>
    </row>
    <row r="56" spans="1:33" s="45" customFormat="1" ht="33" customHeight="1" x14ac:dyDescent="0.25">
      <c r="A56" s="41"/>
      <c r="B56" s="25"/>
      <c r="C56" s="256"/>
      <c r="D56" s="256"/>
      <c r="E56" s="256"/>
      <c r="F56" s="256"/>
      <c r="G56" s="256"/>
      <c r="H56" s="256"/>
      <c r="I56" s="251" t="s">
        <v>1144</v>
      </c>
      <c r="J56" s="253"/>
      <c r="K56" s="251" t="s">
        <v>1144</v>
      </c>
      <c r="L56" s="253"/>
      <c r="M56" s="251" t="s">
        <v>1144</v>
      </c>
      <c r="N56" s="253"/>
      <c r="O56" s="251" t="s">
        <v>1145</v>
      </c>
      <c r="P56" s="253"/>
      <c r="Q56" s="251" t="s">
        <v>1145</v>
      </c>
      <c r="R56" s="253"/>
      <c r="S56" s="25"/>
      <c r="T56" s="25"/>
      <c r="U56" s="251" t="s">
        <v>1146</v>
      </c>
      <c r="V56" s="253"/>
      <c r="W56" s="251" t="s">
        <v>1146</v>
      </c>
      <c r="X56" s="253"/>
      <c r="Y56" s="251" t="s">
        <v>1146</v>
      </c>
      <c r="Z56" s="253"/>
      <c r="AA56" s="251" t="s">
        <v>1147</v>
      </c>
      <c r="AB56" s="253"/>
      <c r="AC56" s="251" t="s">
        <v>1147</v>
      </c>
      <c r="AD56" s="253"/>
      <c r="AE56" s="25"/>
      <c r="AF56" s="41"/>
    </row>
    <row r="57" spans="1:33" s="45" customFormat="1" ht="33" customHeight="1" x14ac:dyDescent="0.25">
      <c r="A57" s="41"/>
      <c r="B57" s="25"/>
      <c r="C57" s="256"/>
      <c r="D57" s="256"/>
      <c r="E57" s="256"/>
      <c r="F57" s="256"/>
      <c r="G57" s="256"/>
      <c r="H57" s="256"/>
      <c r="I57" s="251" t="s">
        <v>1056</v>
      </c>
      <c r="J57" s="253"/>
      <c r="K57" s="251" t="s">
        <v>1118</v>
      </c>
      <c r="L57" s="253"/>
      <c r="M57" s="251" t="s">
        <v>1058</v>
      </c>
      <c r="N57" s="253"/>
      <c r="O57" s="251" t="s">
        <v>1059</v>
      </c>
      <c r="P57" s="253"/>
      <c r="Q57" s="251" t="s">
        <v>1060</v>
      </c>
      <c r="R57" s="253"/>
      <c r="S57" s="25"/>
      <c r="T57" s="25"/>
      <c r="U57" s="251" t="s">
        <v>1056</v>
      </c>
      <c r="V57" s="253"/>
      <c r="W57" s="251" t="s">
        <v>1118</v>
      </c>
      <c r="X57" s="253"/>
      <c r="Y57" s="251" t="s">
        <v>1058</v>
      </c>
      <c r="Z57" s="253"/>
      <c r="AA57" s="251" t="s">
        <v>1059</v>
      </c>
      <c r="AB57" s="253"/>
      <c r="AC57" s="251" t="s">
        <v>1060</v>
      </c>
      <c r="AD57" s="253"/>
      <c r="AE57" s="25"/>
      <c r="AF57" s="41"/>
    </row>
    <row r="58" spans="1:33" s="45" customFormat="1" ht="33" customHeight="1" x14ac:dyDescent="0.25">
      <c r="A58" s="41"/>
      <c r="B58" s="25"/>
      <c r="C58" s="256"/>
      <c r="D58" s="256"/>
      <c r="E58" s="256"/>
      <c r="F58" s="256"/>
      <c r="G58" s="256"/>
      <c r="H58" s="256"/>
      <c r="I58" s="251" t="s">
        <v>2659</v>
      </c>
      <c r="J58" s="253"/>
      <c r="K58" s="259" t="s">
        <v>2660</v>
      </c>
      <c r="L58" s="259"/>
      <c r="M58" s="259" t="s">
        <v>2661</v>
      </c>
      <c r="N58" s="259"/>
      <c r="O58" s="251" t="s">
        <v>2662</v>
      </c>
      <c r="P58" s="253"/>
      <c r="Q58" s="259" t="s">
        <v>2663</v>
      </c>
      <c r="R58" s="259"/>
      <c r="S58" s="25"/>
      <c r="T58" s="25"/>
      <c r="U58" s="251" t="s">
        <v>2669</v>
      </c>
      <c r="V58" s="253"/>
      <c r="W58" s="259" t="s">
        <v>2670</v>
      </c>
      <c r="X58" s="259"/>
      <c r="Y58" s="259" t="s">
        <v>2671</v>
      </c>
      <c r="Z58" s="259"/>
      <c r="AA58" s="251" t="s">
        <v>2672</v>
      </c>
      <c r="AB58" s="253"/>
      <c r="AC58" s="259" t="s">
        <v>2673</v>
      </c>
      <c r="AD58" s="259"/>
      <c r="AE58" s="25"/>
      <c r="AF58" s="41"/>
    </row>
    <row r="59" spans="1:33" s="45" customFormat="1" ht="33" customHeight="1" x14ac:dyDescent="0.25">
      <c r="A59" s="41"/>
      <c r="B59" s="25"/>
      <c r="C59" s="256"/>
      <c r="D59" s="256"/>
      <c r="E59" s="256"/>
      <c r="F59" s="256"/>
      <c r="G59" s="256"/>
      <c r="H59" s="256"/>
      <c r="I59" s="254">
        <f>VLOOKUP(I58,Артикулы!$A:$C,Артикулы!$C$1,0)</f>
        <v>9007.6361491200005</v>
      </c>
      <c r="J59" s="254"/>
      <c r="K59" s="254">
        <f>VLOOKUP(K58,Артикулы!$A:$C,Артикулы!$C$1,0)</f>
        <v>9222.2048404080015</v>
      </c>
      <c r="L59" s="254"/>
      <c r="M59" s="254">
        <f>VLOOKUP(M58,Артикулы!$A:$C,Артикулы!$C$1,0)</f>
        <v>9463.3290627959996</v>
      </c>
      <c r="N59" s="254"/>
      <c r="O59" s="254">
        <f>VLOOKUP(O58,Артикулы!$A:$C,Артикулы!$C$1,0)</f>
        <v>9883.9686754200011</v>
      </c>
      <c r="P59" s="254"/>
      <c r="Q59" s="254">
        <f>VLOOKUP(Q58,Артикулы!$A:$C,Артикулы!$C$1,0)</f>
        <v>10098.537366708002</v>
      </c>
      <c r="R59" s="254"/>
      <c r="S59" s="25"/>
      <c r="T59" s="25"/>
      <c r="U59" s="254">
        <f>VLOOKUP(U58,Артикулы!$A:$C,Артикулы!$C$1,0)</f>
        <v>9007.6361491200005</v>
      </c>
      <c r="V59" s="254"/>
      <c r="W59" s="254">
        <f>VLOOKUP(W58,Артикулы!$A:$C,Артикулы!$C$1,0)</f>
        <v>9222.2048404080015</v>
      </c>
      <c r="X59" s="254"/>
      <c r="Y59" s="254">
        <f>VLOOKUP(Y58,Артикулы!$A:$C,Артикулы!$C$1,0)</f>
        <v>9463.3290627959996</v>
      </c>
      <c r="Z59" s="254"/>
      <c r="AA59" s="254">
        <f>VLOOKUP(AA58,Артикулы!$A:$C,Артикулы!$C$1,0)</f>
        <v>9883.9686754200011</v>
      </c>
      <c r="AB59" s="254"/>
      <c r="AC59" s="254">
        <f>VLOOKUP(AC58,Артикулы!$A:$C,Артикулы!$C$1,0)</f>
        <v>10098.537366708002</v>
      </c>
      <c r="AD59" s="254"/>
      <c r="AE59" s="25"/>
      <c r="AF59" s="41"/>
    </row>
    <row r="60" spans="1:33" s="45" customFormat="1" ht="33" customHeight="1" x14ac:dyDescent="0.25">
      <c r="A60" s="41"/>
      <c r="B60" s="25"/>
      <c r="C60" s="256"/>
      <c r="D60" s="256"/>
      <c r="E60" s="256"/>
      <c r="F60" s="256"/>
      <c r="G60" s="256"/>
      <c r="H60" s="256"/>
      <c r="I60" s="255" t="s">
        <v>1149</v>
      </c>
      <c r="J60" s="255"/>
      <c r="K60" s="255"/>
      <c r="L60" s="255"/>
      <c r="M60" s="255"/>
      <c r="N60" s="255"/>
      <c r="O60" s="255"/>
      <c r="P60" s="255"/>
      <c r="Q60" s="255"/>
      <c r="R60" s="255"/>
      <c r="S60" s="255"/>
      <c r="T60" s="255"/>
      <c r="U60" s="255"/>
      <c r="V60" s="255"/>
      <c r="W60" s="255"/>
      <c r="X60" s="255"/>
      <c r="Y60" s="255"/>
      <c r="Z60" s="255"/>
      <c r="AA60" s="255"/>
      <c r="AB60" s="255"/>
      <c r="AC60" s="255"/>
      <c r="AD60" s="255"/>
      <c r="AE60" s="25"/>
      <c r="AF60" s="41"/>
    </row>
    <row r="61" spans="1:33" s="45" customFormat="1" ht="33" customHeight="1" x14ac:dyDescent="0.25">
      <c r="A61" s="41"/>
      <c r="B61" s="25"/>
      <c r="C61" s="140" t="s">
        <v>1134</v>
      </c>
      <c r="D61" s="139"/>
      <c r="E61" s="139"/>
      <c r="F61" s="139"/>
      <c r="G61" s="139"/>
      <c r="H61" s="139"/>
      <c r="I61" s="139"/>
      <c r="J61" s="139"/>
      <c r="K61" s="139"/>
      <c r="L61" s="139"/>
      <c r="M61" s="139"/>
      <c r="N61" s="139"/>
      <c r="O61" s="139"/>
      <c r="P61" s="139"/>
      <c r="Q61" s="139"/>
      <c r="R61" s="139"/>
      <c r="S61" s="139"/>
      <c r="T61" s="139"/>
      <c r="U61" s="139"/>
      <c r="V61" s="139"/>
      <c r="W61" s="139"/>
      <c r="X61" s="139"/>
      <c r="Y61" s="139"/>
      <c r="Z61" s="139"/>
      <c r="AA61" s="139"/>
      <c r="AB61" s="139"/>
      <c r="AC61" s="139"/>
      <c r="AD61" s="139"/>
      <c r="AE61" s="25"/>
      <c r="AF61" s="26"/>
      <c r="AG61" s="27"/>
    </row>
    <row r="62" spans="1:33" s="45" customFormat="1" ht="33" customHeight="1" x14ac:dyDescent="0.25">
      <c r="A62" s="41"/>
      <c r="B62" s="25"/>
      <c r="C62" s="256"/>
      <c r="D62" s="256"/>
      <c r="E62" s="256"/>
      <c r="F62" s="256"/>
      <c r="G62" s="256"/>
      <c r="H62" s="256"/>
      <c r="I62" s="251" t="s">
        <v>1144</v>
      </c>
      <c r="J62" s="253"/>
      <c r="K62" s="251" t="s">
        <v>1144</v>
      </c>
      <c r="L62" s="253"/>
      <c r="M62" s="251" t="s">
        <v>1144</v>
      </c>
      <c r="N62" s="253"/>
      <c r="O62" s="251" t="s">
        <v>1145</v>
      </c>
      <c r="P62" s="253"/>
      <c r="Q62" s="251" t="s">
        <v>1145</v>
      </c>
      <c r="R62" s="253"/>
      <c r="S62" s="25"/>
      <c r="T62" s="25"/>
      <c r="U62" s="251" t="s">
        <v>1146</v>
      </c>
      <c r="V62" s="253"/>
      <c r="W62" s="251" t="s">
        <v>1146</v>
      </c>
      <c r="X62" s="253"/>
      <c r="Y62" s="251" t="s">
        <v>1146</v>
      </c>
      <c r="Z62" s="253"/>
      <c r="AA62" s="251" t="s">
        <v>1147</v>
      </c>
      <c r="AB62" s="253"/>
      <c r="AC62" s="251" t="s">
        <v>1147</v>
      </c>
      <c r="AD62" s="253"/>
      <c r="AE62" s="25"/>
      <c r="AF62" s="41"/>
    </row>
    <row r="63" spans="1:33" s="45" customFormat="1" ht="33" customHeight="1" x14ac:dyDescent="0.25">
      <c r="A63" s="41"/>
      <c r="B63" s="25"/>
      <c r="C63" s="256"/>
      <c r="D63" s="256"/>
      <c r="E63" s="256"/>
      <c r="F63" s="256"/>
      <c r="G63" s="256"/>
      <c r="H63" s="256"/>
      <c r="I63" s="251" t="s">
        <v>1085</v>
      </c>
      <c r="J63" s="253"/>
      <c r="K63" s="251" t="s">
        <v>1143</v>
      </c>
      <c r="L63" s="253"/>
      <c r="M63" s="251" t="s">
        <v>1086</v>
      </c>
      <c r="N63" s="253"/>
      <c r="O63" s="251" t="s">
        <v>1087</v>
      </c>
      <c r="P63" s="253"/>
      <c r="Q63" s="251" t="s">
        <v>1088</v>
      </c>
      <c r="R63" s="253"/>
      <c r="S63" s="25"/>
      <c r="T63" s="25"/>
      <c r="U63" s="251" t="s">
        <v>1085</v>
      </c>
      <c r="V63" s="253"/>
      <c r="W63" s="251" t="s">
        <v>1143</v>
      </c>
      <c r="X63" s="253"/>
      <c r="Y63" s="251" t="s">
        <v>1086</v>
      </c>
      <c r="Z63" s="253"/>
      <c r="AA63" s="251" t="s">
        <v>1087</v>
      </c>
      <c r="AB63" s="253"/>
      <c r="AC63" s="251" t="s">
        <v>1088</v>
      </c>
      <c r="AD63" s="253"/>
      <c r="AE63" s="25"/>
      <c r="AF63" s="41"/>
    </row>
    <row r="64" spans="1:33" s="45" customFormat="1" ht="33" customHeight="1" x14ac:dyDescent="0.25">
      <c r="A64" s="41"/>
      <c r="B64" s="25"/>
      <c r="C64" s="256"/>
      <c r="D64" s="256"/>
      <c r="E64" s="256"/>
      <c r="F64" s="256"/>
      <c r="G64" s="256"/>
      <c r="H64" s="256"/>
      <c r="I64" s="250" t="s">
        <v>2664</v>
      </c>
      <c r="J64" s="250"/>
      <c r="K64" s="259" t="s">
        <v>2665</v>
      </c>
      <c r="L64" s="259"/>
      <c r="M64" s="259" t="s">
        <v>2666</v>
      </c>
      <c r="N64" s="259"/>
      <c r="O64" s="259" t="s">
        <v>2667</v>
      </c>
      <c r="P64" s="259"/>
      <c r="Q64" s="259" t="s">
        <v>2668</v>
      </c>
      <c r="R64" s="259"/>
      <c r="S64" s="25"/>
      <c r="T64" s="25"/>
      <c r="U64" s="250" t="s">
        <v>2674</v>
      </c>
      <c r="V64" s="250"/>
      <c r="W64" s="259" t="s">
        <v>2675</v>
      </c>
      <c r="X64" s="259"/>
      <c r="Y64" s="259" t="s">
        <v>2676</v>
      </c>
      <c r="Z64" s="259"/>
      <c r="AA64" s="259" t="s">
        <v>2677</v>
      </c>
      <c r="AB64" s="259"/>
      <c r="AC64" s="259" t="s">
        <v>2678</v>
      </c>
      <c r="AD64" s="259"/>
      <c r="AE64" s="25"/>
      <c r="AF64" s="41"/>
    </row>
    <row r="65" spans="1:34" s="45" customFormat="1" ht="33" customHeight="1" x14ac:dyDescent="0.25">
      <c r="A65" s="41"/>
      <c r="B65" s="25"/>
      <c r="C65" s="256"/>
      <c r="D65" s="256"/>
      <c r="E65" s="256"/>
      <c r="F65" s="256"/>
      <c r="G65" s="256"/>
      <c r="H65" s="256"/>
      <c r="I65" s="257">
        <f>VLOOKUP(I64,Артикулы!$A:$C,Артикулы!$C$1,0)</f>
        <v>9416.5913280599998</v>
      </c>
      <c r="J65" s="258"/>
      <c r="K65" s="257">
        <f>VLOOKUP(K64,Артикулы!$A:$C,Артикулы!$C$1,0)</f>
        <v>9663.0266566680002</v>
      </c>
      <c r="L65" s="258"/>
      <c r="M65" s="257">
        <f>VLOOKUP(M64,Артикулы!$A:$C,Артикулы!$C$1,0)</f>
        <v>9930.706410155999</v>
      </c>
      <c r="N65" s="258"/>
      <c r="O65" s="257">
        <f>VLOOKUP(O64,Артикулы!$A:$C,Артикулы!$C$1,0)</f>
        <v>10383.2126601</v>
      </c>
      <c r="P65" s="258"/>
      <c r="Q65" s="257">
        <f>VLOOKUP(Q64,Артикулы!$A:$C,Артикулы!$C$1,0)</f>
        <v>10627.52354622</v>
      </c>
      <c r="R65" s="258"/>
      <c r="S65" s="25"/>
      <c r="T65" s="25"/>
      <c r="U65" s="257">
        <f>VLOOKUP(U64,Артикулы!$A:$C,Артикулы!$C$1,0)</f>
        <v>9416.5913280599998</v>
      </c>
      <c r="V65" s="258"/>
      <c r="W65" s="257">
        <f>VLOOKUP(W64,Артикулы!$A:$C,Артикулы!$C$1,0)</f>
        <v>9663.0266566680002</v>
      </c>
      <c r="X65" s="258"/>
      <c r="Y65" s="257">
        <f>VLOOKUP(Y64,Артикулы!$A:$C,Артикулы!$C$1,0)</f>
        <v>9930.706410155999</v>
      </c>
      <c r="Z65" s="258"/>
      <c r="AA65" s="257">
        <f>VLOOKUP(AA64,Артикулы!$A:$C,Артикулы!$C$1,0)</f>
        <v>10383.2126601</v>
      </c>
      <c r="AB65" s="258"/>
      <c r="AC65" s="257">
        <f>VLOOKUP(AC64,Артикулы!$A:$C,Артикулы!$C$1,0)</f>
        <v>10627.52354622</v>
      </c>
      <c r="AD65" s="258"/>
      <c r="AE65" s="25"/>
      <c r="AF65" s="41"/>
    </row>
    <row r="66" spans="1:34" s="45" customFormat="1" ht="33" customHeight="1" x14ac:dyDescent="0.25">
      <c r="A66" s="41"/>
      <c r="B66" s="25"/>
      <c r="C66" s="256"/>
      <c r="D66" s="256"/>
      <c r="E66" s="256"/>
      <c r="F66" s="256"/>
      <c r="G66" s="256"/>
      <c r="H66" s="256"/>
      <c r="I66" s="255" t="s">
        <v>1148</v>
      </c>
      <c r="J66" s="255"/>
      <c r="K66" s="255"/>
      <c r="L66" s="255"/>
      <c r="M66" s="255"/>
      <c r="N66" s="255"/>
      <c r="O66" s="255"/>
      <c r="P66" s="255"/>
      <c r="Q66" s="255"/>
      <c r="R66" s="255"/>
      <c r="S66" s="255"/>
      <c r="T66" s="255"/>
      <c r="U66" s="255"/>
      <c r="V66" s="255"/>
      <c r="W66" s="255"/>
      <c r="X66" s="255"/>
      <c r="Y66" s="255"/>
      <c r="Z66" s="255"/>
      <c r="AA66" s="255"/>
      <c r="AB66" s="255"/>
      <c r="AC66" s="255"/>
      <c r="AD66" s="255"/>
      <c r="AE66" s="25"/>
      <c r="AF66" s="41"/>
    </row>
    <row r="67" spans="1:34" s="24" customFormat="1" ht="15.75" customHeight="1" x14ac:dyDescent="0.25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 x14ac:dyDescent="0.25">
      <c r="A68" s="21"/>
      <c r="B68" s="25"/>
      <c r="C68" s="138" t="s">
        <v>1183</v>
      </c>
      <c r="D68" s="120"/>
      <c r="E68" s="120"/>
      <c r="F68" s="120"/>
      <c r="G68" s="120"/>
      <c r="H68" s="120"/>
      <c r="I68" s="120"/>
      <c r="J68" s="120"/>
      <c r="K68" s="120"/>
      <c r="L68" s="120"/>
      <c r="M68" s="120"/>
      <c r="N68" s="120"/>
      <c r="O68" s="120"/>
      <c r="P68" s="120"/>
      <c r="Q68" s="120"/>
      <c r="R68" s="120"/>
      <c r="S68" s="120"/>
      <c r="T68" s="120"/>
      <c r="U68" s="120"/>
      <c r="V68" s="120"/>
      <c r="W68" s="120"/>
      <c r="X68" s="120"/>
      <c r="Y68" s="120"/>
      <c r="Z68" s="120"/>
      <c r="AA68" s="120"/>
      <c r="AB68" s="120"/>
      <c r="AC68" s="120"/>
      <c r="AD68" s="120"/>
      <c r="AE68" s="120"/>
      <c r="AF68" s="26"/>
      <c r="AG68" s="27"/>
    </row>
    <row r="69" spans="1:34" s="24" customFormat="1" ht="33" customHeight="1" x14ac:dyDescent="0.25">
      <c r="A69" s="21"/>
      <c r="B69" s="25"/>
      <c r="C69" s="262"/>
      <c r="D69" s="256"/>
      <c r="E69" s="256"/>
      <c r="F69" s="256"/>
      <c r="G69" s="256"/>
      <c r="H69" s="261"/>
      <c r="I69" s="249" t="s">
        <v>1151</v>
      </c>
      <c r="J69" s="249"/>
      <c r="K69" s="249" t="s">
        <v>631</v>
      </c>
      <c r="L69" s="249"/>
      <c r="M69" s="249" t="s">
        <v>1063</v>
      </c>
      <c r="N69" s="249"/>
      <c r="O69" s="249" t="s">
        <v>1150</v>
      </c>
      <c r="P69" s="249"/>
      <c r="Q69" s="249" t="s">
        <v>1152</v>
      </c>
      <c r="R69" s="249"/>
      <c r="S69" s="249" t="s">
        <v>1153</v>
      </c>
      <c r="T69" s="249"/>
      <c r="U69" s="249" t="s">
        <v>1154</v>
      </c>
      <c r="V69" s="249"/>
      <c r="W69" s="249" t="s">
        <v>1054</v>
      </c>
      <c r="X69" s="249"/>
      <c r="Y69" s="249" t="s">
        <v>1061</v>
      </c>
      <c r="Z69" s="249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 x14ac:dyDescent="0.25">
      <c r="A70" s="21"/>
      <c r="B70" s="25"/>
      <c r="C70" s="262"/>
      <c r="D70" s="256"/>
      <c r="E70" s="256"/>
      <c r="F70" s="256"/>
      <c r="G70" s="256"/>
      <c r="H70" s="261"/>
      <c r="I70" s="250" t="s">
        <v>1169</v>
      </c>
      <c r="J70" s="250"/>
      <c r="K70" s="250" t="s">
        <v>1170</v>
      </c>
      <c r="L70" s="250"/>
      <c r="M70" s="250" t="s">
        <v>499</v>
      </c>
      <c r="N70" s="250"/>
      <c r="O70" s="250" t="s">
        <v>500</v>
      </c>
      <c r="P70" s="250"/>
      <c r="Q70" s="250" t="s">
        <v>1171</v>
      </c>
      <c r="R70" s="250"/>
      <c r="S70" s="250" t="s">
        <v>1172</v>
      </c>
      <c r="T70" s="250"/>
      <c r="U70" s="250" t="s">
        <v>1173</v>
      </c>
      <c r="V70" s="250"/>
      <c r="W70" s="250" t="s">
        <v>1174</v>
      </c>
      <c r="X70" s="250"/>
      <c r="Y70" s="250" t="s">
        <v>501</v>
      </c>
      <c r="Z70" s="250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 x14ac:dyDescent="0.25">
      <c r="A71" s="21"/>
      <c r="B71" s="25"/>
      <c r="C71" s="262"/>
      <c r="D71" s="256"/>
      <c r="E71" s="256"/>
      <c r="F71" s="256"/>
      <c r="G71" s="256"/>
      <c r="H71" s="261"/>
      <c r="I71" s="254">
        <f>VLOOKUP(I70,Артикулы!$A:$C,Артикулы!$C$1,0)</f>
        <v>3924.90749658</v>
      </c>
      <c r="J71" s="254"/>
      <c r="K71" s="254">
        <f>VLOOKUP(K70,Артикулы!$A:$C,Артикулы!$C$1,0)</f>
        <v>4580.2980041279998</v>
      </c>
      <c r="L71" s="254"/>
      <c r="M71" s="254">
        <f>VLOOKUP(M70,Артикулы!$A:$C,Артикулы!$C$1,0)</f>
        <v>4917.0221384760007</v>
      </c>
      <c r="N71" s="254"/>
      <c r="O71" s="254">
        <f>VLOOKUP(O70,Артикулы!$A:$C,Артикулы!$C$1,0)</f>
        <v>5069.9819976120007</v>
      </c>
      <c r="P71" s="254"/>
      <c r="Q71" s="254">
        <f>VLOOKUP(Q70,Артикулы!$A:$C,Артикулы!$C$1,0)</f>
        <v>5137.9641572279997</v>
      </c>
      <c r="R71" s="254"/>
      <c r="S71" s="254">
        <f>VLOOKUP(S70,Артикулы!$A:$C,Артикулы!$C$1,0)</f>
        <v>5504.4304864080004</v>
      </c>
      <c r="T71" s="254"/>
      <c r="U71" s="254">
        <f>VLOOKUP(U70,Артикулы!$A:$C,Артикулы!$C$1,0)</f>
        <v>4771.497828048</v>
      </c>
      <c r="V71" s="254"/>
      <c r="W71" s="254">
        <f>VLOOKUP(W70,Артикулы!$A:$C,Артикулы!$C$1,0)</f>
        <v>5534.1726812400002</v>
      </c>
      <c r="X71" s="254"/>
      <c r="Y71" s="254">
        <f>VLOOKUP(Y70,Артикулы!$A:$C,Артикулы!$C$1,0)</f>
        <v>5634.0214781760005</v>
      </c>
      <c r="Z71" s="254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 x14ac:dyDescent="0.25">
      <c r="A72" s="21"/>
      <c r="B72" s="25"/>
      <c r="C72" s="262"/>
      <c r="D72" s="256"/>
      <c r="E72" s="256"/>
      <c r="F72" s="256"/>
      <c r="G72" s="256"/>
      <c r="H72" s="261"/>
      <c r="I72" s="255" t="s">
        <v>945</v>
      </c>
      <c r="J72" s="255"/>
      <c r="K72" s="255"/>
      <c r="L72" s="255"/>
      <c r="M72" s="255"/>
      <c r="N72" s="255"/>
      <c r="O72" s="255"/>
      <c r="P72" s="255"/>
      <c r="Q72" s="255"/>
      <c r="R72" s="255"/>
      <c r="S72" s="255"/>
      <c r="T72" s="255"/>
      <c r="U72" s="255"/>
      <c r="V72" s="255"/>
      <c r="W72" s="255"/>
      <c r="X72" s="255"/>
      <c r="Y72" s="255"/>
      <c r="Z72" s="255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 x14ac:dyDescent="0.25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 x14ac:dyDescent="0.25">
      <c r="A74" s="21"/>
      <c r="B74" s="25"/>
      <c r="C74" s="138" t="s">
        <v>591</v>
      </c>
      <c r="D74" s="120"/>
      <c r="E74" s="120"/>
      <c r="F74" s="120"/>
      <c r="G74" s="120"/>
      <c r="H74" s="120"/>
      <c r="I74" s="120"/>
      <c r="J74" s="120"/>
      <c r="K74" s="120"/>
      <c r="L74" s="120"/>
      <c r="M74" s="120"/>
      <c r="N74" s="120"/>
      <c r="O74" s="120"/>
      <c r="P74" s="120"/>
      <c r="Q74" s="120"/>
      <c r="R74" s="120"/>
      <c r="S74" s="120"/>
      <c r="T74" s="120"/>
      <c r="U74" s="120"/>
      <c r="V74" s="120"/>
      <c r="W74" s="120"/>
      <c r="X74" s="120"/>
      <c r="Y74" s="120"/>
      <c r="Z74" s="120"/>
      <c r="AA74" s="120"/>
      <c r="AB74" s="120"/>
      <c r="AC74" s="120"/>
      <c r="AD74" s="120"/>
      <c r="AE74" s="120"/>
      <c r="AF74" s="26"/>
      <c r="AG74" s="27"/>
      <c r="AH74" s="27"/>
    </row>
    <row r="75" spans="1:34" s="24" customFormat="1" ht="33" customHeight="1" x14ac:dyDescent="0.25">
      <c r="A75" s="21"/>
      <c r="B75" s="25"/>
      <c r="C75" s="256"/>
      <c r="D75" s="256"/>
      <c r="E75" s="256"/>
      <c r="F75" s="256"/>
      <c r="G75" s="256"/>
      <c r="H75" s="256"/>
      <c r="I75" s="250" t="s">
        <v>1187</v>
      </c>
      <c r="J75" s="250"/>
      <c r="K75" s="250" t="s">
        <v>1188</v>
      </c>
      <c r="L75" s="250"/>
      <c r="M75" s="250" t="s">
        <v>1189</v>
      </c>
      <c r="N75" s="250"/>
      <c r="O75" s="250" t="s">
        <v>1190</v>
      </c>
      <c r="P75" s="250"/>
      <c r="Q75" s="250" t="s">
        <v>1191</v>
      </c>
      <c r="R75" s="250"/>
      <c r="S75" s="259" t="s">
        <v>1192</v>
      </c>
      <c r="T75" s="259"/>
      <c r="U75" s="259" t="s">
        <v>1193</v>
      </c>
      <c r="V75" s="259"/>
      <c r="W75" s="259" t="s">
        <v>1194</v>
      </c>
      <c r="X75" s="259"/>
      <c r="Y75" s="259" t="s">
        <v>1195</v>
      </c>
      <c r="Z75" s="259"/>
      <c r="AA75" s="259" t="s">
        <v>1196</v>
      </c>
      <c r="AB75" s="259"/>
      <c r="AC75" s="259" t="s">
        <v>1197</v>
      </c>
      <c r="AD75" s="259"/>
      <c r="AE75" s="25"/>
      <c r="AF75" s="31"/>
      <c r="AG75" s="30"/>
    </row>
    <row r="76" spans="1:34" s="24" customFormat="1" ht="33" customHeight="1" x14ac:dyDescent="0.25">
      <c r="A76" s="21"/>
      <c r="B76" s="25"/>
      <c r="C76" s="256"/>
      <c r="D76" s="256"/>
      <c r="E76" s="256"/>
      <c r="F76" s="256"/>
      <c r="G76" s="256"/>
      <c r="H76" s="256"/>
      <c r="I76" s="250" t="s">
        <v>1185</v>
      </c>
      <c r="J76" s="250"/>
      <c r="K76" s="250" t="s">
        <v>1198</v>
      </c>
      <c r="L76" s="250"/>
      <c r="M76" s="250" t="s">
        <v>64</v>
      </c>
      <c r="N76" s="250"/>
      <c r="O76" s="250" t="s">
        <v>1186</v>
      </c>
      <c r="P76" s="250"/>
      <c r="Q76" s="250" t="s">
        <v>65</v>
      </c>
      <c r="R76" s="250"/>
      <c r="S76" s="259" t="s">
        <v>66</v>
      </c>
      <c r="T76" s="259"/>
      <c r="U76" s="259" t="s">
        <v>67</v>
      </c>
      <c r="V76" s="259"/>
      <c r="W76" s="259" t="s">
        <v>68</v>
      </c>
      <c r="X76" s="259"/>
      <c r="Y76" s="259" t="s">
        <v>69</v>
      </c>
      <c r="Z76" s="259"/>
      <c r="AA76" s="260" t="s">
        <v>70</v>
      </c>
      <c r="AB76" s="260"/>
      <c r="AC76" s="260" t="s">
        <v>71</v>
      </c>
      <c r="AD76" s="260"/>
      <c r="AE76" s="25"/>
      <c r="AF76" s="31"/>
      <c r="AG76" s="30"/>
    </row>
    <row r="77" spans="1:34" s="24" customFormat="1" ht="33" customHeight="1" x14ac:dyDescent="0.25">
      <c r="A77" s="21"/>
      <c r="B77" s="25"/>
      <c r="C77" s="256"/>
      <c r="D77" s="256"/>
      <c r="E77" s="256"/>
      <c r="F77" s="256"/>
      <c r="G77" s="256"/>
      <c r="H77" s="256"/>
      <c r="I77" s="254">
        <f>VLOOKUP(I76,Артикулы!$A:$C,Артикулы!$C$1,0)</f>
        <v>12687.170538336</v>
      </c>
      <c r="J77" s="254"/>
      <c r="K77" s="254">
        <f>VLOOKUP(K76,Артикулы!$A:$C,Артикулы!$C$1,0)</f>
        <v>12980.343601680001</v>
      </c>
      <c r="L77" s="254"/>
      <c r="M77" s="254">
        <f>VLOOKUP(M76,Артикулы!$A:$C,Артикулы!$C$1,0)</f>
        <v>13245.898912680001</v>
      </c>
      <c r="N77" s="254"/>
      <c r="O77" s="254">
        <f>VLOOKUP(O76,Артикулы!$A:$C,Артикулы!$C$1,0)</f>
        <v>13513.578666167999</v>
      </c>
      <c r="P77" s="254"/>
      <c r="Q77" s="254">
        <f>VLOOKUP(Q76,Артикулы!$A:$C,Артикулы!$C$1,0)</f>
        <v>13777.009534680001</v>
      </c>
      <c r="R77" s="254"/>
      <c r="S77" s="254">
        <f>VLOOKUP(S76,Артикулы!$A:$C,Артикулы!$C$1,0)</f>
        <v>14044.689288168</v>
      </c>
      <c r="T77" s="254"/>
      <c r="U77" s="254">
        <f>VLOOKUP(U76,Артикулы!$A:$C,Артикулы!$C$1,0)</f>
        <v>14336.800130268</v>
      </c>
      <c r="V77" s="254"/>
      <c r="W77" s="254">
        <f>VLOOKUP(W76,Артикулы!$A:$C,Артикулы!$C$1,0)</f>
        <v>14600.230998780002</v>
      </c>
      <c r="X77" s="254"/>
      <c r="Y77" s="254">
        <f>VLOOKUP(Y76,Артикулы!$A:$C,Артикулы!$C$1,0)</f>
        <v>14867.910752268001</v>
      </c>
      <c r="Z77" s="254"/>
      <c r="AA77" s="254">
        <f>VLOOKUP(AA76,Артикулы!$A:$C,Артикулы!$C$1,0)</f>
        <v>15133.466063268001</v>
      </c>
      <c r="AB77" s="254"/>
      <c r="AC77" s="254">
        <f>VLOOKUP(AC76,Артикулы!$A:$C,Артикулы!$C$1,0)</f>
        <v>15401.145816755999</v>
      </c>
      <c r="AD77" s="254"/>
      <c r="AE77" s="25"/>
      <c r="AF77" s="31"/>
      <c r="AG77" s="30"/>
    </row>
    <row r="78" spans="1:34" s="24" customFormat="1" ht="33" customHeight="1" x14ac:dyDescent="0.25">
      <c r="A78" s="21"/>
      <c r="B78" s="25"/>
      <c r="C78" s="256"/>
      <c r="D78" s="256"/>
      <c r="E78" s="256"/>
      <c r="F78" s="256"/>
      <c r="G78" s="256"/>
      <c r="H78" s="256"/>
      <c r="I78" s="255" t="s">
        <v>2707</v>
      </c>
      <c r="J78" s="255"/>
      <c r="K78" s="255"/>
      <c r="L78" s="255"/>
      <c r="M78" s="255"/>
      <c r="N78" s="255"/>
      <c r="O78" s="255"/>
      <c r="P78" s="255"/>
      <c r="Q78" s="255"/>
      <c r="R78" s="255"/>
      <c r="S78" s="255"/>
      <c r="T78" s="255"/>
      <c r="U78" s="255"/>
      <c r="V78" s="255"/>
      <c r="W78" s="255"/>
      <c r="X78" s="255"/>
      <c r="Y78" s="255"/>
      <c r="Z78" s="255"/>
      <c r="AA78" s="255"/>
      <c r="AB78" s="255"/>
      <c r="AC78" s="255"/>
      <c r="AD78" s="255"/>
      <c r="AE78" s="25"/>
      <c r="AF78" s="31"/>
      <c r="AG78" s="30"/>
    </row>
    <row r="79" spans="1:34" s="24" customFormat="1" ht="15.9" customHeight="1" x14ac:dyDescent="0.25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 x14ac:dyDescent="0.25">
      <c r="A80" s="21"/>
      <c r="B80" s="25"/>
      <c r="C80" s="138" t="s">
        <v>1184</v>
      </c>
      <c r="D80" s="120"/>
      <c r="E80" s="120"/>
      <c r="F80" s="120"/>
      <c r="G80" s="120"/>
      <c r="H80" s="120"/>
      <c r="I80" s="120"/>
      <c r="J80" s="120"/>
      <c r="K80" s="120"/>
      <c r="L80" s="120"/>
      <c r="M80" s="120"/>
      <c r="N80" s="120"/>
      <c r="O80" s="120"/>
      <c r="P80" s="120"/>
      <c r="Q80" s="120"/>
      <c r="R80" s="120"/>
      <c r="S80" s="120"/>
      <c r="T80" s="120"/>
      <c r="U80" s="120"/>
      <c r="V80" s="120"/>
      <c r="W80" s="120"/>
      <c r="X80" s="120"/>
      <c r="Y80" s="120"/>
      <c r="Z80" s="120"/>
      <c r="AA80" s="120"/>
      <c r="AB80" s="120"/>
      <c r="AC80" s="120"/>
      <c r="AD80" s="120"/>
      <c r="AE80" s="120"/>
      <c r="AF80" s="26"/>
      <c r="AG80" s="27"/>
    </row>
    <row r="81" spans="1:33" s="24" customFormat="1" ht="33" customHeight="1" x14ac:dyDescent="0.25">
      <c r="A81" s="21"/>
      <c r="B81" s="25"/>
      <c r="C81" s="256"/>
      <c r="D81" s="256"/>
      <c r="E81" s="256"/>
      <c r="F81" s="256"/>
      <c r="G81" s="256"/>
      <c r="H81" s="256"/>
      <c r="I81" s="251" t="s">
        <v>596</v>
      </c>
      <c r="J81" s="252"/>
      <c r="K81" s="252"/>
      <c r="L81" s="252"/>
      <c r="M81" s="252"/>
      <c r="N81" s="252"/>
      <c r="O81" s="252"/>
      <c r="P81" s="252"/>
      <c r="Q81" s="252"/>
      <c r="R81" s="253"/>
      <c r="S81" s="25"/>
      <c r="T81" s="25"/>
      <c r="U81" s="251" t="s">
        <v>1164</v>
      </c>
      <c r="V81" s="252"/>
      <c r="W81" s="252"/>
      <c r="X81" s="252"/>
      <c r="Y81" s="252"/>
      <c r="Z81" s="252"/>
      <c r="AA81" s="252"/>
      <c r="AB81" s="252"/>
      <c r="AC81" s="252"/>
      <c r="AD81" s="253"/>
      <c r="AE81" s="25"/>
      <c r="AF81" s="31"/>
      <c r="AG81" s="30"/>
    </row>
    <row r="82" spans="1:33" s="24" customFormat="1" ht="33" customHeight="1" x14ac:dyDescent="0.25">
      <c r="A82" s="21"/>
      <c r="B82" s="25"/>
      <c r="C82" s="256"/>
      <c r="D82" s="256"/>
      <c r="E82" s="256"/>
      <c r="F82" s="256"/>
      <c r="G82" s="256"/>
      <c r="H82" s="256"/>
      <c r="I82" s="249" t="s">
        <v>1165</v>
      </c>
      <c r="J82" s="249"/>
      <c r="K82" s="249" t="s">
        <v>1166</v>
      </c>
      <c r="L82" s="249"/>
      <c r="M82" s="249" t="s">
        <v>1163</v>
      </c>
      <c r="N82" s="249"/>
      <c r="O82" s="249" t="s">
        <v>1167</v>
      </c>
      <c r="P82" s="249"/>
      <c r="Q82" s="249" t="s">
        <v>1168</v>
      </c>
      <c r="R82" s="249"/>
      <c r="S82" s="25"/>
      <c r="T82" s="25"/>
      <c r="U82" s="249" t="s">
        <v>1165</v>
      </c>
      <c r="V82" s="249"/>
      <c r="W82" s="249" t="s">
        <v>1166</v>
      </c>
      <c r="X82" s="249"/>
      <c r="Y82" s="249" t="s">
        <v>1163</v>
      </c>
      <c r="Z82" s="249"/>
      <c r="AA82" s="249" t="s">
        <v>1167</v>
      </c>
      <c r="AB82" s="249"/>
      <c r="AC82" s="249" t="s">
        <v>1168</v>
      </c>
      <c r="AD82" s="249"/>
      <c r="AE82" s="25"/>
      <c r="AF82" s="31"/>
      <c r="AG82" s="30"/>
    </row>
    <row r="83" spans="1:33" s="24" customFormat="1" ht="33" customHeight="1" x14ac:dyDescent="0.25">
      <c r="A83" s="21"/>
      <c r="B83" s="25"/>
      <c r="C83" s="256"/>
      <c r="D83" s="256"/>
      <c r="E83" s="256"/>
      <c r="F83" s="256"/>
      <c r="G83" s="256"/>
      <c r="H83" s="256"/>
      <c r="I83" s="250" t="s">
        <v>1175</v>
      </c>
      <c r="J83" s="250"/>
      <c r="K83" s="250" t="s">
        <v>1176</v>
      </c>
      <c r="L83" s="250"/>
      <c r="M83" s="250" t="s">
        <v>147</v>
      </c>
      <c r="N83" s="250"/>
      <c r="O83" s="250" t="s">
        <v>1177</v>
      </c>
      <c r="P83" s="250"/>
      <c r="Q83" s="250" t="s">
        <v>1178</v>
      </c>
      <c r="R83" s="250"/>
      <c r="S83" s="25"/>
      <c r="T83" s="25"/>
      <c r="U83" s="250" t="s">
        <v>1179</v>
      </c>
      <c r="V83" s="250"/>
      <c r="W83" s="250" t="s">
        <v>1180</v>
      </c>
      <c r="X83" s="250"/>
      <c r="Y83" s="250" t="s">
        <v>496</v>
      </c>
      <c r="Z83" s="250"/>
      <c r="AA83" s="250" t="s">
        <v>1181</v>
      </c>
      <c r="AB83" s="250"/>
      <c r="AC83" s="250" t="s">
        <v>1182</v>
      </c>
      <c r="AD83" s="250"/>
      <c r="AE83" s="25"/>
      <c r="AF83" s="31"/>
      <c r="AG83" s="30"/>
    </row>
    <row r="84" spans="1:33" s="24" customFormat="1" ht="33" customHeight="1" x14ac:dyDescent="0.25">
      <c r="A84" s="21"/>
      <c r="B84" s="25"/>
      <c r="C84" s="256"/>
      <c r="D84" s="256"/>
      <c r="E84" s="256"/>
      <c r="F84" s="256"/>
      <c r="G84" s="256"/>
      <c r="H84" s="256"/>
      <c r="I84" s="254">
        <f>VLOOKUP(I83,Артикулы!$A:$C,Артикулы!$C$1,0)</f>
        <v>7997.4637460760005</v>
      </c>
      <c r="J84" s="254"/>
      <c r="K84" s="254">
        <f>VLOOKUP(K83,Артикулы!$A:$C,Артикулы!$C$1,0)</f>
        <v>8321.4412254960007</v>
      </c>
      <c r="L84" s="254"/>
      <c r="M84" s="254">
        <f>VLOOKUP(M83,Артикулы!$A:$C,Артикулы!$C$1,0)</f>
        <v>8618.8631738160002</v>
      </c>
      <c r="N84" s="254"/>
      <c r="O84" s="254">
        <f>VLOOKUP(O83,Артикулы!$A:$C,Артикулы!$C$1,0)</f>
        <v>8917.3473433800009</v>
      </c>
      <c r="P84" s="254"/>
      <c r="Q84" s="254">
        <f>VLOOKUP(Q83,Артикулы!$A:$C,Артикулы!$C$1,0)</f>
        <v>9214.7692917000004</v>
      </c>
      <c r="R84" s="254"/>
      <c r="S84" s="25"/>
      <c r="T84" s="25"/>
      <c r="U84" s="254">
        <f>VLOOKUP(U83,Артикулы!$A:$C,Артикулы!$C$1,0)</f>
        <v>10865.461104876</v>
      </c>
      <c r="V84" s="254"/>
      <c r="W84" s="254">
        <f>VLOOKUP(W83,Артикулы!$A:$C,Артикулы!$C$1,0)</f>
        <v>11333.90067348</v>
      </c>
      <c r="X84" s="254"/>
      <c r="Y84" s="254">
        <f>VLOOKUP(Y83,Артикулы!$A:$C,Артикулы!$C$1,0)</f>
        <v>11656.815931656001</v>
      </c>
      <c r="Z84" s="254"/>
      <c r="AA84" s="254">
        <f>VLOOKUP(AA83,Артикулы!$A:$C,Артикулы!$C$1,0)</f>
        <v>12225.104297196</v>
      </c>
      <c r="AB84" s="254"/>
      <c r="AC84" s="254">
        <f>VLOOKUP(AC83,Артикулы!$A:$C,Артикулы!$C$1,0)</f>
        <v>12671.237219675999</v>
      </c>
      <c r="AD84" s="254"/>
      <c r="AE84" s="25"/>
      <c r="AF84" s="31"/>
      <c r="AG84" s="30"/>
    </row>
    <row r="85" spans="1:33" s="24" customFormat="1" ht="33" customHeight="1" x14ac:dyDescent="0.25">
      <c r="A85" s="21"/>
      <c r="B85" s="25"/>
      <c r="C85" s="256"/>
      <c r="D85" s="256"/>
      <c r="E85" s="256"/>
      <c r="F85" s="256"/>
      <c r="G85" s="256"/>
      <c r="H85" s="256"/>
      <c r="I85" s="255" t="s">
        <v>1162</v>
      </c>
      <c r="J85" s="255"/>
      <c r="K85" s="255"/>
      <c r="L85" s="255"/>
      <c r="M85" s="255"/>
      <c r="N85" s="255"/>
      <c r="O85" s="255"/>
      <c r="P85" s="255"/>
      <c r="Q85" s="255"/>
      <c r="R85" s="255"/>
      <c r="S85" s="255"/>
      <c r="T85" s="255"/>
      <c r="U85" s="255"/>
      <c r="V85" s="255"/>
      <c r="W85" s="255"/>
      <c r="X85" s="255"/>
      <c r="Y85" s="255"/>
      <c r="Z85" s="255"/>
      <c r="AA85" s="255"/>
      <c r="AB85" s="255"/>
      <c r="AC85" s="255"/>
      <c r="AD85" s="255"/>
      <c r="AE85" s="25"/>
      <c r="AF85" s="31"/>
      <c r="AG85" s="30"/>
    </row>
    <row r="86" spans="1:33" s="24" customFormat="1" ht="15.9" customHeight="1" x14ac:dyDescent="0.25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 x14ac:dyDescent="0.25">
      <c r="A87" s="21"/>
      <c r="B87" s="25"/>
      <c r="C87" s="138" t="s">
        <v>1359</v>
      </c>
      <c r="D87" s="120"/>
      <c r="E87" s="120"/>
      <c r="F87" s="120"/>
      <c r="G87" s="120"/>
      <c r="H87" s="120"/>
      <c r="I87" s="120"/>
      <c r="J87" s="120"/>
      <c r="K87" s="120"/>
      <c r="L87" s="120"/>
      <c r="M87" s="120"/>
      <c r="N87" s="120"/>
      <c r="O87" s="120"/>
      <c r="P87" s="120"/>
      <c r="Q87" s="120"/>
      <c r="R87" s="120"/>
      <c r="S87" s="120"/>
      <c r="T87" s="120"/>
      <c r="U87" s="120"/>
      <c r="V87" s="120"/>
      <c r="W87" s="120"/>
      <c r="X87" s="120"/>
      <c r="Y87" s="120"/>
      <c r="Z87" s="120"/>
      <c r="AA87" s="120"/>
      <c r="AB87" s="120"/>
      <c r="AC87" s="120"/>
      <c r="AD87" s="120"/>
      <c r="AE87" s="120"/>
      <c r="AF87" s="26"/>
      <c r="AG87" s="27"/>
    </row>
    <row r="88" spans="1:33" s="24" customFormat="1" ht="33" customHeight="1" x14ac:dyDescent="0.25">
      <c r="A88" s="21"/>
      <c r="B88" s="25"/>
      <c r="C88" s="256"/>
      <c r="D88" s="256"/>
      <c r="E88" s="256"/>
      <c r="F88" s="256"/>
      <c r="G88" s="256"/>
      <c r="H88" s="256"/>
      <c r="I88" s="264" t="s">
        <v>1357</v>
      </c>
      <c r="J88" s="265"/>
      <c r="K88" s="265"/>
      <c r="L88" s="265"/>
      <c r="M88" s="265"/>
      <c r="N88" s="265"/>
      <c r="O88" s="265"/>
      <c r="P88" s="265"/>
      <c r="Q88" s="265"/>
      <c r="R88" s="266"/>
      <c r="S88" s="25"/>
      <c r="T88" s="25"/>
      <c r="U88" s="264" t="s">
        <v>1358</v>
      </c>
      <c r="V88" s="265"/>
      <c r="W88" s="265"/>
      <c r="X88" s="265"/>
      <c r="Y88" s="265"/>
      <c r="Z88" s="265"/>
      <c r="AA88" s="265"/>
      <c r="AB88" s="265"/>
      <c r="AC88" s="265"/>
      <c r="AD88" s="266"/>
      <c r="AE88" s="25"/>
      <c r="AF88" s="31"/>
      <c r="AG88" s="30"/>
    </row>
    <row r="89" spans="1:33" s="24" customFormat="1" ht="33" customHeight="1" x14ac:dyDescent="0.25">
      <c r="A89" s="21"/>
      <c r="B89" s="25"/>
      <c r="C89" s="256"/>
      <c r="D89" s="256"/>
      <c r="E89" s="256"/>
      <c r="F89" s="256"/>
      <c r="G89" s="256"/>
      <c r="H89" s="256"/>
      <c r="I89" s="249" t="s">
        <v>1262</v>
      </c>
      <c r="J89" s="249"/>
      <c r="K89" s="249" t="s">
        <v>1263</v>
      </c>
      <c r="L89" s="249"/>
      <c r="M89" s="249" t="s">
        <v>1264</v>
      </c>
      <c r="N89" s="249"/>
      <c r="O89" s="249" t="s">
        <v>1265</v>
      </c>
      <c r="P89" s="249"/>
      <c r="Q89" s="249" t="s">
        <v>1266</v>
      </c>
      <c r="R89" s="249"/>
      <c r="S89" s="25"/>
      <c r="T89" s="25"/>
      <c r="U89" s="249" t="s">
        <v>1262</v>
      </c>
      <c r="V89" s="249"/>
      <c r="W89" s="249" t="s">
        <v>1263</v>
      </c>
      <c r="X89" s="249"/>
      <c r="Y89" s="249" t="s">
        <v>1264</v>
      </c>
      <c r="Z89" s="249"/>
      <c r="AA89" s="249" t="s">
        <v>1265</v>
      </c>
      <c r="AB89" s="249"/>
      <c r="AC89" s="249" t="s">
        <v>1266</v>
      </c>
      <c r="AD89" s="249"/>
      <c r="AE89" s="25"/>
      <c r="AF89" s="31"/>
      <c r="AG89" s="30"/>
    </row>
    <row r="90" spans="1:33" s="24" customFormat="1" ht="33" customHeight="1" x14ac:dyDescent="0.25">
      <c r="A90" s="21"/>
      <c r="B90" s="25"/>
      <c r="C90" s="256"/>
      <c r="D90" s="256"/>
      <c r="E90" s="256"/>
      <c r="F90" s="256"/>
      <c r="G90" s="256"/>
      <c r="H90" s="256"/>
      <c r="I90" s="263" t="s">
        <v>1362</v>
      </c>
      <c r="J90" s="263"/>
      <c r="K90" s="263" t="s">
        <v>29</v>
      </c>
      <c r="L90" s="263"/>
      <c r="M90" s="263" t="s">
        <v>1363</v>
      </c>
      <c r="N90" s="263"/>
      <c r="O90" s="263" t="s">
        <v>31</v>
      </c>
      <c r="P90" s="263"/>
      <c r="Q90" s="263" t="s">
        <v>1364</v>
      </c>
      <c r="R90" s="263"/>
      <c r="S90" s="25"/>
      <c r="T90" s="25"/>
      <c r="U90" s="263" t="s">
        <v>2390</v>
      </c>
      <c r="V90" s="263"/>
      <c r="W90" s="263" t="s">
        <v>2391</v>
      </c>
      <c r="X90" s="263"/>
      <c r="Y90" s="263" t="s">
        <v>2392</v>
      </c>
      <c r="Z90" s="263"/>
      <c r="AA90" s="263" t="s">
        <v>2393</v>
      </c>
      <c r="AB90" s="263"/>
      <c r="AC90" s="263" t="s">
        <v>2394</v>
      </c>
      <c r="AD90" s="263"/>
      <c r="AE90" s="25"/>
      <c r="AF90" s="31"/>
      <c r="AG90" s="30"/>
    </row>
    <row r="91" spans="1:33" s="24" customFormat="1" ht="33" customHeight="1" x14ac:dyDescent="0.25">
      <c r="A91" s="21"/>
      <c r="B91" s="25"/>
      <c r="C91" s="256"/>
      <c r="D91" s="256"/>
      <c r="E91" s="256"/>
      <c r="F91" s="256"/>
      <c r="G91" s="256"/>
      <c r="H91" s="256"/>
      <c r="I91" s="254">
        <f>VLOOKUP(I90,Артикулы!$A:$C,Артикулы!$C$1,0)</f>
        <v>5968.621170036</v>
      </c>
      <c r="J91" s="254"/>
      <c r="K91" s="254">
        <f>VLOOKUP(K90,Артикулы!$A:$C,Артикулы!$C$1,0)</f>
        <v>6260.7320121360008</v>
      </c>
      <c r="L91" s="254"/>
      <c r="M91" s="254">
        <f>VLOOKUP(M90,Артикулы!$A:$C,Артикулы!$C$1,0)</f>
        <v>6527.3495443800002</v>
      </c>
      <c r="N91" s="254"/>
      <c r="O91" s="254">
        <f>VLOOKUP(O90,Артикулы!$A:$C,Артикулы!$C$1,0)</f>
        <v>6797.1537403560005</v>
      </c>
      <c r="P91" s="254"/>
      <c r="Q91" s="254">
        <f>VLOOKUP(Q90,Артикулы!$A:$C,Артикулы!$C$1,0)</f>
        <v>7062.7090513560006</v>
      </c>
      <c r="R91" s="254"/>
      <c r="S91" s="25"/>
      <c r="T91" s="25"/>
      <c r="U91" s="254">
        <f>VLOOKUP(U90,Артикулы!$A:$C,Артикулы!$C$1,0)</f>
        <v>6033.4166659200009</v>
      </c>
      <c r="V91" s="254"/>
      <c r="W91" s="254">
        <f>VLOOKUP(W90,Артикулы!$A:$C,Артикулы!$C$1,0)</f>
        <v>6329.7763929960001</v>
      </c>
      <c r="X91" s="254"/>
      <c r="Y91" s="254">
        <f>VLOOKUP(Y90,Артикулы!$A:$C,Артикулы!$C$1,0)</f>
        <v>6595.3317039960002</v>
      </c>
      <c r="Z91" s="254"/>
      <c r="AA91" s="254">
        <f>VLOOKUP(AA90,Артикулы!$A:$C,Артикулы!$C$1,0)</f>
        <v>6864.0736787279993</v>
      </c>
      <c r="AB91" s="254"/>
      <c r="AC91" s="254">
        <f>VLOOKUP(AC90,Артикулы!$A:$C,Артикулы!$C$1,0)</f>
        <v>7131.753432216</v>
      </c>
      <c r="AD91" s="254"/>
      <c r="AE91" s="25"/>
      <c r="AF91" s="31"/>
      <c r="AG91" s="30"/>
    </row>
    <row r="92" spans="1:33" s="24" customFormat="1" ht="33" customHeight="1" x14ac:dyDescent="0.25">
      <c r="A92" s="21"/>
      <c r="B92" s="25"/>
      <c r="C92" s="256"/>
      <c r="D92" s="256"/>
      <c r="E92" s="256"/>
      <c r="F92" s="256"/>
      <c r="G92" s="256"/>
      <c r="H92" s="256"/>
      <c r="I92" s="255" t="s">
        <v>1360</v>
      </c>
      <c r="J92" s="255"/>
      <c r="K92" s="255"/>
      <c r="L92" s="255"/>
      <c r="M92" s="255"/>
      <c r="N92" s="255"/>
      <c r="O92" s="255"/>
      <c r="P92" s="255"/>
      <c r="Q92" s="255"/>
      <c r="R92" s="255"/>
      <c r="S92" s="255"/>
      <c r="T92" s="255"/>
      <c r="U92" s="255"/>
      <c r="V92" s="255"/>
      <c r="W92" s="255"/>
      <c r="X92" s="255"/>
      <c r="Y92" s="255"/>
      <c r="Z92" s="255"/>
      <c r="AA92" s="255"/>
      <c r="AB92" s="255"/>
      <c r="AC92" s="255"/>
      <c r="AD92" s="255"/>
      <c r="AE92" s="25"/>
      <c r="AF92" s="31"/>
      <c r="AG92" s="30"/>
    </row>
    <row r="93" spans="1:33" s="24" customFormat="1" ht="33" customHeight="1" x14ac:dyDescent="0.25">
      <c r="A93" s="21"/>
      <c r="B93" s="25"/>
      <c r="C93" s="138" t="s">
        <v>1361</v>
      </c>
      <c r="D93" s="120"/>
      <c r="E93" s="120"/>
      <c r="F93" s="120"/>
      <c r="G93" s="120"/>
      <c r="H93" s="120"/>
      <c r="I93" s="120"/>
      <c r="J93" s="120"/>
      <c r="K93" s="120"/>
      <c r="L93" s="120"/>
      <c r="M93" s="120"/>
      <c r="N93" s="120"/>
      <c r="O93" s="120"/>
      <c r="P93" s="120"/>
      <c r="Q93" s="120"/>
      <c r="R93" s="120"/>
      <c r="S93" s="120"/>
      <c r="T93" s="120"/>
      <c r="U93" s="120"/>
      <c r="V93" s="120"/>
      <c r="W93" s="120"/>
      <c r="X93" s="120"/>
      <c r="Y93" s="120"/>
      <c r="Z93" s="120"/>
      <c r="AA93" s="120"/>
      <c r="AB93" s="120"/>
      <c r="AC93" s="120"/>
      <c r="AD93" s="120"/>
      <c r="AE93" s="120"/>
      <c r="AF93" s="26"/>
      <c r="AG93" s="27"/>
    </row>
    <row r="94" spans="1:33" s="24" customFormat="1" ht="33" customHeight="1" x14ac:dyDescent="0.25">
      <c r="A94" s="21"/>
      <c r="B94" s="25"/>
      <c r="C94" s="256"/>
      <c r="D94" s="256"/>
      <c r="E94" s="256"/>
      <c r="F94" s="256"/>
      <c r="G94" s="256"/>
      <c r="H94" s="256"/>
      <c r="I94" s="264" t="s">
        <v>1357</v>
      </c>
      <c r="J94" s="265"/>
      <c r="K94" s="265"/>
      <c r="L94" s="265"/>
      <c r="M94" s="265"/>
      <c r="N94" s="265"/>
      <c r="O94" s="265"/>
      <c r="P94" s="265"/>
      <c r="Q94" s="265"/>
      <c r="R94" s="266"/>
      <c r="S94" s="25"/>
      <c r="T94" s="25"/>
      <c r="U94" s="264" t="s">
        <v>1358</v>
      </c>
      <c r="V94" s="265"/>
      <c r="W94" s="265"/>
      <c r="X94" s="265"/>
      <c r="Y94" s="265"/>
      <c r="Z94" s="265"/>
      <c r="AA94" s="265"/>
      <c r="AB94" s="265"/>
      <c r="AC94" s="265"/>
      <c r="AD94" s="266"/>
      <c r="AE94" s="25"/>
      <c r="AF94" s="31"/>
      <c r="AG94" s="30"/>
    </row>
    <row r="95" spans="1:33" s="24" customFormat="1" ht="33" customHeight="1" x14ac:dyDescent="0.25">
      <c r="A95" s="21"/>
      <c r="B95" s="25"/>
      <c r="C95" s="256"/>
      <c r="D95" s="256"/>
      <c r="E95" s="256"/>
      <c r="F95" s="256"/>
      <c r="G95" s="256"/>
      <c r="H95" s="256"/>
      <c r="I95" s="249" t="s">
        <v>1262</v>
      </c>
      <c r="J95" s="249"/>
      <c r="K95" s="249" t="s">
        <v>1263</v>
      </c>
      <c r="L95" s="249"/>
      <c r="M95" s="249" t="s">
        <v>1264</v>
      </c>
      <c r="N95" s="249"/>
      <c r="O95" s="249" t="s">
        <v>1265</v>
      </c>
      <c r="P95" s="249"/>
      <c r="Q95" s="249" t="s">
        <v>1266</v>
      </c>
      <c r="R95" s="249"/>
      <c r="S95" s="25"/>
      <c r="T95" s="25"/>
      <c r="U95" s="249" t="s">
        <v>1262</v>
      </c>
      <c r="V95" s="249"/>
      <c r="W95" s="249" t="s">
        <v>1263</v>
      </c>
      <c r="X95" s="249"/>
      <c r="Y95" s="249" t="s">
        <v>1264</v>
      </c>
      <c r="Z95" s="249"/>
      <c r="AA95" s="249" t="s">
        <v>1265</v>
      </c>
      <c r="AB95" s="249"/>
      <c r="AC95" s="249" t="s">
        <v>1266</v>
      </c>
      <c r="AD95" s="249"/>
      <c r="AE95" s="25"/>
      <c r="AF95" s="31"/>
      <c r="AG95" s="30"/>
    </row>
    <row r="96" spans="1:33" s="24" customFormat="1" ht="33" customHeight="1" x14ac:dyDescent="0.25">
      <c r="A96" s="21"/>
      <c r="B96" s="25"/>
      <c r="C96" s="256"/>
      <c r="D96" s="256"/>
      <c r="E96" s="256"/>
      <c r="F96" s="256"/>
      <c r="G96" s="256"/>
      <c r="H96" s="256"/>
      <c r="I96" s="263" t="s">
        <v>1365</v>
      </c>
      <c r="J96" s="263"/>
      <c r="K96" s="263" t="s">
        <v>28</v>
      </c>
      <c r="L96" s="263"/>
      <c r="M96" s="263" t="s">
        <v>1366</v>
      </c>
      <c r="N96" s="263"/>
      <c r="O96" s="263" t="s">
        <v>30</v>
      </c>
      <c r="P96" s="263"/>
      <c r="Q96" s="263" t="s">
        <v>1367</v>
      </c>
      <c r="R96" s="263"/>
      <c r="S96" s="25"/>
      <c r="T96" s="25"/>
      <c r="U96" s="263" t="s">
        <v>2368</v>
      </c>
      <c r="V96" s="263"/>
      <c r="W96" s="263" t="s">
        <v>2369</v>
      </c>
      <c r="X96" s="263"/>
      <c r="Y96" s="263" t="s">
        <v>2370</v>
      </c>
      <c r="Z96" s="263"/>
      <c r="AA96" s="263" t="s">
        <v>2371</v>
      </c>
      <c r="AB96" s="263"/>
      <c r="AC96" s="263" t="s">
        <v>2372</v>
      </c>
      <c r="AD96" s="263"/>
      <c r="AE96" s="25"/>
      <c r="AF96" s="31"/>
      <c r="AG96" s="30"/>
    </row>
    <row r="97" spans="1:33" s="24" customFormat="1" ht="33" customHeight="1" x14ac:dyDescent="0.25">
      <c r="A97" s="21"/>
      <c r="B97" s="25"/>
      <c r="C97" s="256"/>
      <c r="D97" s="256"/>
      <c r="E97" s="256"/>
      <c r="F97" s="256"/>
      <c r="G97" s="256"/>
      <c r="H97" s="256"/>
      <c r="I97" s="254">
        <f>VLOOKUP(I96,Артикулы!$A:$C,Артикулы!$C$1,0)</f>
        <v>5968.621170036</v>
      </c>
      <c r="J97" s="254"/>
      <c r="K97" s="254">
        <f>VLOOKUP(K96,Артикулы!$A:$C,Артикулы!$C$1,0)</f>
        <v>6260.7320121360008</v>
      </c>
      <c r="L97" s="254"/>
      <c r="M97" s="254">
        <f>VLOOKUP(M96,Артикулы!$A:$C,Артикулы!$C$1,0)</f>
        <v>6527.3495443800002</v>
      </c>
      <c r="N97" s="254"/>
      <c r="O97" s="254">
        <f>VLOOKUP(O96,Артикулы!$A:$C,Артикулы!$C$1,0)</f>
        <v>6797.1537403560005</v>
      </c>
      <c r="P97" s="254"/>
      <c r="Q97" s="254">
        <f>VLOOKUP(Q96,Артикулы!$A:$C,Артикулы!$C$1,0)</f>
        <v>7062.7090513560006</v>
      </c>
      <c r="R97" s="254"/>
      <c r="S97" s="25"/>
      <c r="T97" s="25"/>
      <c r="U97" s="254">
        <f>VLOOKUP(U96,Артикулы!$A:$C,Артикулы!$C$1,0)</f>
        <v>6033.4166659200009</v>
      </c>
      <c r="V97" s="254"/>
      <c r="W97" s="254">
        <f>VLOOKUP(W96,Артикулы!$A:$C,Артикулы!$C$1,0)</f>
        <v>6329.7763929960001</v>
      </c>
      <c r="X97" s="254"/>
      <c r="Y97" s="254">
        <f>VLOOKUP(Y96,Артикулы!$A:$C,Артикулы!$C$1,0)</f>
        <v>6595.3317039960002</v>
      </c>
      <c r="Z97" s="254"/>
      <c r="AA97" s="254">
        <f>VLOOKUP(AA96,Артикулы!$A:$C,Артикулы!$C$1,0)</f>
        <v>6864.0736787279993</v>
      </c>
      <c r="AB97" s="254"/>
      <c r="AC97" s="254">
        <f>VLOOKUP(AC96,Артикулы!$A:$C,Артикулы!$C$1,0)</f>
        <v>7131.753432216</v>
      </c>
      <c r="AD97" s="254"/>
      <c r="AE97" s="25"/>
      <c r="AF97" s="31"/>
      <c r="AG97" s="30"/>
    </row>
    <row r="98" spans="1:33" s="24" customFormat="1" ht="33" customHeight="1" x14ac:dyDescent="0.25">
      <c r="A98" s="21"/>
      <c r="B98" s="25"/>
      <c r="C98" s="256"/>
      <c r="D98" s="256"/>
      <c r="E98" s="256"/>
      <c r="F98" s="256"/>
      <c r="G98" s="256"/>
      <c r="H98" s="256"/>
      <c r="I98" s="255" t="s">
        <v>1360</v>
      </c>
      <c r="J98" s="255"/>
      <c r="K98" s="255"/>
      <c r="L98" s="255"/>
      <c r="M98" s="255"/>
      <c r="N98" s="255"/>
      <c r="O98" s="255"/>
      <c r="P98" s="255"/>
      <c r="Q98" s="255"/>
      <c r="R98" s="255"/>
      <c r="S98" s="255"/>
      <c r="T98" s="255"/>
      <c r="U98" s="255"/>
      <c r="V98" s="255"/>
      <c r="W98" s="255"/>
      <c r="X98" s="255"/>
      <c r="Y98" s="255"/>
      <c r="Z98" s="255"/>
      <c r="AA98" s="255"/>
      <c r="AB98" s="255"/>
      <c r="AC98" s="255"/>
      <c r="AD98" s="255"/>
      <c r="AE98" s="25"/>
      <c r="AF98" s="31"/>
      <c r="AG98" s="30"/>
    </row>
    <row r="99" spans="1:33" s="24" customFormat="1" ht="33" customHeight="1" x14ac:dyDescent="0.25">
      <c r="A99" s="21"/>
      <c r="B99" s="25"/>
      <c r="C99" s="138" t="s">
        <v>1369</v>
      </c>
      <c r="D99" s="120"/>
      <c r="E99" s="120"/>
      <c r="F99" s="120"/>
      <c r="G99" s="120"/>
      <c r="H99" s="120"/>
      <c r="I99" s="120"/>
      <c r="J99" s="120"/>
      <c r="K99" s="120"/>
      <c r="L99" s="120"/>
      <c r="M99" s="120"/>
      <c r="N99" s="120"/>
      <c r="O99" s="120"/>
      <c r="P99" s="120"/>
      <c r="Q99" s="120"/>
      <c r="R99" s="120"/>
      <c r="S99" s="120"/>
      <c r="T99" s="120"/>
      <c r="U99" s="120"/>
      <c r="V99" s="120"/>
      <c r="W99" s="120"/>
      <c r="X99" s="120"/>
      <c r="Y99" s="120"/>
      <c r="Z99" s="120"/>
      <c r="AA99" s="120"/>
      <c r="AB99" s="120"/>
      <c r="AC99" s="120"/>
      <c r="AD99" s="120"/>
      <c r="AE99" s="120"/>
      <c r="AF99" s="26"/>
      <c r="AG99" s="27"/>
    </row>
    <row r="100" spans="1:33" s="24" customFormat="1" ht="33" customHeight="1" x14ac:dyDescent="0.25">
      <c r="A100" s="21"/>
      <c r="B100" s="25"/>
      <c r="C100" s="256"/>
      <c r="D100" s="256"/>
      <c r="E100" s="256"/>
      <c r="F100" s="256"/>
      <c r="G100" s="256"/>
      <c r="H100" s="256"/>
      <c r="I100" s="264" t="s">
        <v>1357</v>
      </c>
      <c r="J100" s="265"/>
      <c r="K100" s="265"/>
      <c r="L100" s="265"/>
      <c r="M100" s="265"/>
      <c r="N100" s="265"/>
      <c r="O100" s="265"/>
      <c r="P100" s="265"/>
      <c r="Q100" s="265"/>
      <c r="R100" s="266"/>
      <c r="S100" s="25"/>
      <c r="T100" s="25"/>
      <c r="U100" s="264" t="s">
        <v>1358</v>
      </c>
      <c r="V100" s="265"/>
      <c r="W100" s="265"/>
      <c r="X100" s="265"/>
      <c r="Y100" s="265"/>
      <c r="Z100" s="265"/>
      <c r="AA100" s="265"/>
      <c r="AB100" s="265"/>
      <c r="AC100" s="265"/>
      <c r="AD100" s="266"/>
      <c r="AE100" s="25"/>
      <c r="AF100" s="31"/>
      <c r="AG100" s="30"/>
    </row>
    <row r="101" spans="1:33" s="24" customFormat="1" ht="33" customHeight="1" x14ac:dyDescent="0.25">
      <c r="A101" s="21"/>
      <c r="B101" s="25"/>
      <c r="C101" s="256"/>
      <c r="D101" s="256"/>
      <c r="E101" s="256"/>
      <c r="F101" s="256"/>
      <c r="G101" s="256"/>
      <c r="H101" s="256"/>
      <c r="I101" s="249" t="s">
        <v>1284</v>
      </c>
      <c r="J101" s="249"/>
      <c r="K101" s="249" t="s">
        <v>1285</v>
      </c>
      <c r="L101" s="249"/>
      <c r="M101" s="249" t="s">
        <v>1286</v>
      </c>
      <c r="N101" s="249"/>
      <c r="O101" s="249" t="s">
        <v>1287</v>
      </c>
      <c r="P101" s="249"/>
      <c r="Q101" s="249" t="s">
        <v>1288</v>
      </c>
      <c r="R101" s="249"/>
      <c r="S101" s="25"/>
      <c r="T101" s="25"/>
      <c r="U101" s="249" t="s">
        <v>1284</v>
      </c>
      <c r="V101" s="249"/>
      <c r="W101" s="249" t="s">
        <v>1285</v>
      </c>
      <c r="X101" s="249"/>
      <c r="Y101" s="249" t="s">
        <v>1286</v>
      </c>
      <c r="Z101" s="249"/>
      <c r="AA101" s="249" t="s">
        <v>1287</v>
      </c>
      <c r="AB101" s="249"/>
      <c r="AC101" s="249" t="s">
        <v>1288</v>
      </c>
      <c r="AD101" s="249"/>
      <c r="AE101" s="25"/>
      <c r="AF101" s="31"/>
      <c r="AG101" s="30"/>
    </row>
    <row r="102" spans="1:33" s="24" customFormat="1" ht="33" customHeight="1" x14ac:dyDescent="0.25">
      <c r="A102" s="21"/>
      <c r="B102" s="25"/>
      <c r="C102" s="256"/>
      <c r="D102" s="256"/>
      <c r="E102" s="256"/>
      <c r="F102" s="256"/>
      <c r="G102" s="256"/>
      <c r="H102" s="256"/>
      <c r="I102" s="263" t="s">
        <v>1371</v>
      </c>
      <c r="J102" s="263"/>
      <c r="K102" s="263" t="s">
        <v>1372</v>
      </c>
      <c r="L102" s="263"/>
      <c r="M102" s="263" t="s">
        <v>1373</v>
      </c>
      <c r="N102" s="263"/>
      <c r="O102" s="263" t="s">
        <v>1374</v>
      </c>
      <c r="P102" s="263"/>
      <c r="Q102" s="263" t="s">
        <v>1375</v>
      </c>
      <c r="R102" s="263"/>
      <c r="S102" s="25"/>
      <c r="T102" s="25"/>
      <c r="U102" s="263" t="s">
        <v>2395</v>
      </c>
      <c r="V102" s="263"/>
      <c r="W102" s="263" t="s">
        <v>2396</v>
      </c>
      <c r="X102" s="263"/>
      <c r="Y102" s="263" t="s">
        <v>2397</v>
      </c>
      <c r="Z102" s="263"/>
      <c r="AA102" s="263" t="s">
        <v>2398</v>
      </c>
      <c r="AB102" s="263"/>
      <c r="AC102" s="263" t="s">
        <v>2399</v>
      </c>
      <c r="AD102" s="263"/>
      <c r="AE102" s="25"/>
      <c r="AF102" s="31"/>
      <c r="AG102" s="30"/>
    </row>
    <row r="103" spans="1:33" s="24" customFormat="1" ht="33" customHeight="1" x14ac:dyDescent="0.25">
      <c r="A103" s="21"/>
      <c r="B103" s="25"/>
      <c r="C103" s="256"/>
      <c r="D103" s="256"/>
      <c r="E103" s="256"/>
      <c r="F103" s="256"/>
      <c r="G103" s="256"/>
      <c r="H103" s="256"/>
      <c r="I103" s="254">
        <f>VLOOKUP(I102,Артикулы!$A:$C,Артикулы!$C$1,0)</f>
        <v>6575.1495003600003</v>
      </c>
      <c r="J103" s="254"/>
      <c r="K103" s="254">
        <f>VLOOKUP(K102,Артикулы!$A:$C,Артикулы!$C$1,0)</f>
        <v>6908.6869709759985</v>
      </c>
      <c r="L103" s="254"/>
      <c r="M103" s="254">
        <f>VLOOKUP(M102,Артикулы!$A:$C,Артикулы!$C$1,0)</f>
        <v>7217.7933529800002</v>
      </c>
      <c r="N103" s="254"/>
      <c r="O103" s="254">
        <f>VLOOKUP(O102,Артикулы!$A:$C,Артикулы!$C$1,0)</f>
        <v>7527.9619562279995</v>
      </c>
      <c r="P103" s="254"/>
      <c r="Q103" s="254">
        <f>VLOOKUP(Q102,Артикулы!$A:$C,Артикулы!$C$1,0)</f>
        <v>7836.0061169880018</v>
      </c>
      <c r="R103" s="254"/>
      <c r="S103" s="25"/>
      <c r="T103" s="25"/>
      <c r="U103" s="254">
        <f>VLOOKUP(U102,Артикулы!$A:$C,Артикулы!$C$1,0)</f>
        <v>6644.1938812200005</v>
      </c>
      <c r="V103" s="254"/>
      <c r="W103" s="254">
        <f>VLOOKUP(W102,Артикулы!$A:$C,Артикулы!$C$1,0)</f>
        <v>6977.7313518360006</v>
      </c>
      <c r="X103" s="254"/>
      <c r="Y103" s="254">
        <f>VLOOKUP(Y102,Артикулы!$A:$C,Артикулы!$C$1,0)</f>
        <v>7286.8377338399996</v>
      </c>
      <c r="Z103" s="254"/>
      <c r="AA103" s="254">
        <f>VLOOKUP(AA102,Артикулы!$A:$C,Артикулы!$C$1,0)</f>
        <v>7597.0063370880025</v>
      </c>
      <c r="AB103" s="254"/>
      <c r="AC103" s="254">
        <f>VLOOKUP(AC102,Артикулы!$A:$C,Артикулы!$C$1,0)</f>
        <v>7902.9260553599997</v>
      </c>
      <c r="AD103" s="254"/>
      <c r="AE103" s="25"/>
      <c r="AF103" s="31"/>
      <c r="AG103" s="30"/>
    </row>
    <row r="104" spans="1:33" s="24" customFormat="1" ht="33" customHeight="1" x14ac:dyDescent="0.25">
      <c r="A104" s="21"/>
      <c r="B104" s="25"/>
      <c r="C104" s="256"/>
      <c r="D104" s="256"/>
      <c r="E104" s="256"/>
      <c r="F104" s="256"/>
      <c r="G104" s="256"/>
      <c r="H104" s="256"/>
      <c r="I104" s="255" t="s">
        <v>1360</v>
      </c>
      <c r="J104" s="255"/>
      <c r="K104" s="255"/>
      <c r="L104" s="255"/>
      <c r="M104" s="255"/>
      <c r="N104" s="255"/>
      <c r="O104" s="255"/>
      <c r="P104" s="255"/>
      <c r="Q104" s="255"/>
      <c r="R104" s="255"/>
      <c r="S104" s="255"/>
      <c r="T104" s="255"/>
      <c r="U104" s="255"/>
      <c r="V104" s="255"/>
      <c r="W104" s="255"/>
      <c r="X104" s="255"/>
      <c r="Y104" s="255"/>
      <c r="Z104" s="255"/>
      <c r="AA104" s="255"/>
      <c r="AB104" s="255"/>
      <c r="AC104" s="255"/>
      <c r="AD104" s="255"/>
      <c r="AE104" s="25"/>
      <c r="AF104" s="31"/>
      <c r="AG104" s="30"/>
    </row>
    <row r="105" spans="1:33" s="24" customFormat="1" ht="33" customHeight="1" x14ac:dyDescent="0.25">
      <c r="A105" s="21"/>
      <c r="B105" s="25"/>
      <c r="C105" s="138" t="s">
        <v>1370</v>
      </c>
      <c r="D105" s="120"/>
      <c r="E105" s="120"/>
      <c r="F105" s="120"/>
      <c r="G105" s="120"/>
      <c r="H105" s="120"/>
      <c r="I105" s="120"/>
      <c r="J105" s="120"/>
      <c r="K105" s="120"/>
      <c r="L105" s="120"/>
      <c r="M105" s="120"/>
      <c r="N105" s="120"/>
      <c r="O105" s="120"/>
      <c r="P105" s="120"/>
      <c r="Q105" s="120"/>
      <c r="R105" s="120"/>
      <c r="S105" s="120"/>
      <c r="T105" s="120"/>
      <c r="U105" s="120"/>
      <c r="V105" s="120"/>
      <c r="W105" s="120"/>
      <c r="X105" s="120"/>
      <c r="Y105" s="120"/>
      <c r="Z105" s="120"/>
      <c r="AA105" s="120"/>
      <c r="AB105" s="120"/>
      <c r="AC105" s="120"/>
      <c r="AD105" s="120"/>
      <c r="AE105" s="120"/>
      <c r="AF105" s="26"/>
      <c r="AG105" s="27"/>
    </row>
    <row r="106" spans="1:33" s="24" customFormat="1" ht="33" customHeight="1" x14ac:dyDescent="0.25">
      <c r="A106" s="21"/>
      <c r="B106" s="25"/>
      <c r="C106" s="256"/>
      <c r="D106" s="256"/>
      <c r="E106" s="256"/>
      <c r="F106" s="256"/>
      <c r="G106" s="256"/>
      <c r="H106" s="256"/>
      <c r="I106" s="264" t="s">
        <v>1357</v>
      </c>
      <c r="J106" s="265"/>
      <c r="K106" s="265"/>
      <c r="L106" s="265"/>
      <c r="M106" s="265"/>
      <c r="N106" s="265"/>
      <c r="O106" s="265"/>
      <c r="P106" s="265"/>
      <c r="Q106" s="265"/>
      <c r="R106" s="266"/>
      <c r="S106" s="25"/>
      <c r="T106" s="25"/>
      <c r="U106" s="264" t="s">
        <v>1358</v>
      </c>
      <c r="V106" s="265"/>
      <c r="W106" s="265"/>
      <c r="X106" s="265"/>
      <c r="Y106" s="265"/>
      <c r="Z106" s="265"/>
      <c r="AA106" s="265"/>
      <c r="AB106" s="265"/>
      <c r="AC106" s="265"/>
      <c r="AD106" s="266"/>
      <c r="AE106" s="25"/>
      <c r="AF106" s="31"/>
      <c r="AG106" s="30"/>
    </row>
    <row r="107" spans="1:33" s="24" customFormat="1" ht="33" customHeight="1" x14ac:dyDescent="0.25">
      <c r="A107" s="21"/>
      <c r="B107" s="25"/>
      <c r="C107" s="256"/>
      <c r="D107" s="256"/>
      <c r="E107" s="256"/>
      <c r="F107" s="256"/>
      <c r="G107" s="256"/>
      <c r="H107" s="256"/>
      <c r="I107" s="249" t="s">
        <v>1284</v>
      </c>
      <c r="J107" s="249"/>
      <c r="K107" s="249" t="s">
        <v>1285</v>
      </c>
      <c r="L107" s="249"/>
      <c r="M107" s="249" t="s">
        <v>1286</v>
      </c>
      <c r="N107" s="249"/>
      <c r="O107" s="249" t="s">
        <v>1287</v>
      </c>
      <c r="P107" s="249"/>
      <c r="Q107" s="249" t="s">
        <v>1288</v>
      </c>
      <c r="R107" s="249"/>
      <c r="S107" s="25"/>
      <c r="T107" s="25"/>
      <c r="U107" s="249" t="s">
        <v>1284</v>
      </c>
      <c r="V107" s="249"/>
      <c r="W107" s="249" t="s">
        <v>1285</v>
      </c>
      <c r="X107" s="249"/>
      <c r="Y107" s="249" t="s">
        <v>1286</v>
      </c>
      <c r="Z107" s="249"/>
      <c r="AA107" s="249" t="s">
        <v>1287</v>
      </c>
      <c r="AB107" s="249"/>
      <c r="AC107" s="249" t="s">
        <v>1288</v>
      </c>
      <c r="AD107" s="249"/>
      <c r="AE107" s="25"/>
      <c r="AF107" s="31"/>
      <c r="AG107" s="30"/>
    </row>
    <row r="108" spans="1:33" s="24" customFormat="1" ht="33" customHeight="1" x14ac:dyDescent="0.25">
      <c r="A108" s="21"/>
      <c r="B108" s="25"/>
      <c r="C108" s="256"/>
      <c r="D108" s="256"/>
      <c r="E108" s="256"/>
      <c r="F108" s="256"/>
      <c r="G108" s="256"/>
      <c r="H108" s="256"/>
      <c r="I108" s="263" t="s">
        <v>1376</v>
      </c>
      <c r="J108" s="263"/>
      <c r="K108" s="263" t="s">
        <v>1377</v>
      </c>
      <c r="L108" s="263"/>
      <c r="M108" s="263" t="s">
        <v>1378</v>
      </c>
      <c r="N108" s="263"/>
      <c r="O108" s="263" t="s">
        <v>1379</v>
      </c>
      <c r="P108" s="263"/>
      <c r="Q108" s="263" t="s">
        <v>1380</v>
      </c>
      <c r="R108" s="263"/>
      <c r="S108" s="25"/>
      <c r="T108" s="25"/>
      <c r="U108" s="263" t="s">
        <v>2373</v>
      </c>
      <c r="V108" s="263"/>
      <c r="W108" s="263" t="s">
        <v>2374</v>
      </c>
      <c r="X108" s="263"/>
      <c r="Y108" s="263" t="s">
        <v>2375</v>
      </c>
      <c r="Z108" s="263"/>
      <c r="AA108" s="263" t="s">
        <v>2376</v>
      </c>
      <c r="AB108" s="263"/>
      <c r="AC108" s="263" t="s">
        <v>2377</v>
      </c>
      <c r="AD108" s="263"/>
      <c r="AE108" s="25"/>
      <c r="AF108" s="31"/>
      <c r="AG108" s="30"/>
    </row>
    <row r="109" spans="1:33" s="24" customFormat="1" ht="33" customHeight="1" x14ac:dyDescent="0.25">
      <c r="A109" s="21"/>
      <c r="B109" s="25"/>
      <c r="C109" s="256"/>
      <c r="D109" s="256"/>
      <c r="E109" s="256"/>
      <c r="F109" s="256"/>
      <c r="G109" s="256"/>
      <c r="H109" s="256"/>
      <c r="I109" s="254">
        <f>VLOOKUP(I108,Артикулы!$A:$C,Артикулы!$C$1,0)</f>
        <v>6575.1495003600003</v>
      </c>
      <c r="J109" s="254"/>
      <c r="K109" s="254">
        <f>VLOOKUP(K108,Артикулы!$A:$C,Артикулы!$C$1,0)</f>
        <v>6908.6869709759985</v>
      </c>
      <c r="L109" s="254"/>
      <c r="M109" s="254">
        <f>VLOOKUP(M108,Артикулы!$A:$C,Артикулы!$C$1,0)</f>
        <v>7217.7933529800002</v>
      </c>
      <c r="N109" s="254"/>
      <c r="O109" s="254">
        <f>VLOOKUP(O108,Артикулы!$A:$C,Артикулы!$C$1,0)</f>
        <v>7527.9619562279995</v>
      </c>
      <c r="P109" s="254"/>
      <c r="Q109" s="254">
        <f>VLOOKUP(Q108,Артикулы!$A:$C,Артикулы!$C$1,0)</f>
        <v>7836.0061169880018</v>
      </c>
      <c r="R109" s="254"/>
      <c r="S109" s="25"/>
      <c r="T109" s="25"/>
      <c r="U109" s="254">
        <f>VLOOKUP(U108,Артикулы!$A:$C,Артикулы!$C$1,0)</f>
        <v>6644.1938812200005</v>
      </c>
      <c r="V109" s="254"/>
      <c r="W109" s="254">
        <f>VLOOKUP(W108,Артикулы!$A:$C,Артикулы!$C$1,0)</f>
        <v>6977.7313518360006</v>
      </c>
      <c r="X109" s="254"/>
      <c r="Y109" s="254">
        <f>VLOOKUP(Y108,Артикулы!$A:$C,Артикулы!$C$1,0)</f>
        <v>7286.8377338399996</v>
      </c>
      <c r="Z109" s="254"/>
      <c r="AA109" s="254">
        <f>VLOOKUP(AA108,Артикулы!$A:$C,Артикулы!$C$1,0)</f>
        <v>7597.0063370880025</v>
      </c>
      <c r="AB109" s="254"/>
      <c r="AC109" s="254">
        <f>VLOOKUP(AC108,Артикулы!$A:$C,Артикулы!$C$1,0)</f>
        <v>7902.9260553599997</v>
      </c>
      <c r="AD109" s="254"/>
      <c r="AE109" s="25"/>
      <c r="AF109" s="31"/>
      <c r="AG109" s="30"/>
    </row>
    <row r="110" spans="1:33" s="24" customFormat="1" ht="33" customHeight="1" x14ac:dyDescent="0.25">
      <c r="A110" s="21"/>
      <c r="B110" s="25"/>
      <c r="C110" s="256"/>
      <c r="D110" s="256"/>
      <c r="E110" s="256"/>
      <c r="F110" s="256"/>
      <c r="G110" s="256"/>
      <c r="H110" s="256"/>
      <c r="I110" s="255" t="s">
        <v>1360</v>
      </c>
      <c r="J110" s="255"/>
      <c r="K110" s="255"/>
      <c r="L110" s="255"/>
      <c r="M110" s="255"/>
      <c r="N110" s="255"/>
      <c r="O110" s="255"/>
      <c r="P110" s="255"/>
      <c r="Q110" s="255"/>
      <c r="R110" s="255"/>
      <c r="S110" s="255"/>
      <c r="T110" s="255"/>
      <c r="U110" s="255"/>
      <c r="V110" s="255"/>
      <c r="W110" s="255"/>
      <c r="X110" s="255"/>
      <c r="Y110" s="255"/>
      <c r="Z110" s="255"/>
      <c r="AA110" s="255"/>
      <c r="AB110" s="255"/>
      <c r="AC110" s="255"/>
      <c r="AD110" s="255"/>
      <c r="AE110" s="25"/>
      <c r="AF110" s="31"/>
      <c r="AG110" s="30"/>
    </row>
    <row r="111" spans="1:33" s="24" customFormat="1" ht="33" customHeight="1" x14ac:dyDescent="0.25">
      <c r="A111" s="21"/>
      <c r="B111" s="25"/>
      <c r="C111" s="138" t="s">
        <v>1368</v>
      </c>
      <c r="D111" s="120"/>
      <c r="E111" s="120"/>
      <c r="F111" s="120"/>
      <c r="G111" s="120"/>
      <c r="H111" s="120"/>
      <c r="I111" s="120"/>
      <c r="J111" s="120"/>
      <c r="K111" s="120"/>
      <c r="L111" s="120"/>
      <c r="M111" s="120"/>
      <c r="N111" s="120"/>
      <c r="O111" s="120"/>
      <c r="P111" s="120"/>
      <c r="Q111" s="120"/>
      <c r="R111" s="120"/>
      <c r="S111" s="120"/>
      <c r="T111" s="120"/>
      <c r="U111" s="120"/>
      <c r="V111" s="120"/>
      <c r="W111" s="120"/>
      <c r="X111" s="120"/>
      <c r="Y111" s="120"/>
      <c r="Z111" s="120"/>
      <c r="AA111" s="120"/>
      <c r="AB111" s="120"/>
      <c r="AC111" s="120"/>
      <c r="AD111" s="120"/>
      <c r="AE111" s="120"/>
      <c r="AF111" s="26"/>
      <c r="AG111" s="27"/>
    </row>
    <row r="112" spans="1:33" s="24" customFormat="1" ht="33" customHeight="1" x14ac:dyDescent="0.25">
      <c r="A112" s="21"/>
      <c r="B112" s="25"/>
      <c r="C112" s="256"/>
      <c r="D112" s="256"/>
      <c r="E112" s="256"/>
      <c r="F112" s="256"/>
      <c r="G112" s="256"/>
      <c r="H112" s="256"/>
      <c r="I112" s="264" t="s">
        <v>1357</v>
      </c>
      <c r="J112" s="265"/>
      <c r="K112" s="265"/>
      <c r="L112" s="265"/>
      <c r="M112" s="265"/>
      <c r="N112" s="265"/>
      <c r="O112" s="265"/>
      <c r="P112" s="265"/>
      <c r="Q112" s="265"/>
      <c r="R112" s="266"/>
      <c r="S112" s="25"/>
      <c r="T112" s="25"/>
      <c r="U112" s="264" t="s">
        <v>1358</v>
      </c>
      <c r="V112" s="265"/>
      <c r="W112" s="265"/>
      <c r="X112" s="265"/>
      <c r="Y112" s="265"/>
      <c r="Z112" s="265"/>
      <c r="AA112" s="265"/>
      <c r="AB112" s="265"/>
      <c r="AC112" s="265"/>
      <c r="AD112" s="266"/>
      <c r="AE112" s="25"/>
      <c r="AF112" s="31"/>
      <c r="AG112" s="30"/>
    </row>
    <row r="113" spans="1:33" s="24" customFormat="1" ht="33" customHeight="1" x14ac:dyDescent="0.25">
      <c r="A113" s="21"/>
      <c r="B113" s="25"/>
      <c r="C113" s="256"/>
      <c r="D113" s="256"/>
      <c r="E113" s="256"/>
      <c r="F113" s="256"/>
      <c r="G113" s="256"/>
      <c r="H113" s="256"/>
      <c r="I113" s="249" t="s">
        <v>1262</v>
      </c>
      <c r="J113" s="249"/>
      <c r="K113" s="249" t="s">
        <v>1263</v>
      </c>
      <c r="L113" s="249"/>
      <c r="M113" s="249" t="s">
        <v>1264</v>
      </c>
      <c r="N113" s="249"/>
      <c r="O113" s="249" t="s">
        <v>1265</v>
      </c>
      <c r="P113" s="249"/>
      <c r="Q113" s="249" t="s">
        <v>1266</v>
      </c>
      <c r="R113" s="249"/>
      <c r="S113" s="25"/>
      <c r="T113" s="25"/>
      <c r="U113" s="249" t="s">
        <v>1262</v>
      </c>
      <c r="V113" s="249"/>
      <c r="W113" s="249" t="s">
        <v>1263</v>
      </c>
      <c r="X113" s="249"/>
      <c r="Y113" s="249" t="s">
        <v>1264</v>
      </c>
      <c r="Z113" s="249"/>
      <c r="AA113" s="249" t="s">
        <v>1265</v>
      </c>
      <c r="AB113" s="249"/>
      <c r="AC113" s="249" t="s">
        <v>1266</v>
      </c>
      <c r="AD113" s="249"/>
      <c r="AE113" s="25"/>
      <c r="AF113" s="31"/>
      <c r="AG113" s="30"/>
    </row>
    <row r="114" spans="1:33" s="24" customFormat="1" ht="39.75" customHeight="1" x14ac:dyDescent="0.25">
      <c r="A114" s="21"/>
      <c r="B114" s="25"/>
      <c r="C114" s="256"/>
      <c r="D114" s="256"/>
      <c r="E114" s="256"/>
      <c r="F114" s="256"/>
      <c r="G114" s="256"/>
      <c r="H114" s="256"/>
      <c r="I114" s="263" t="s">
        <v>1384</v>
      </c>
      <c r="J114" s="263"/>
      <c r="K114" s="263" t="s">
        <v>1385</v>
      </c>
      <c r="L114" s="263"/>
      <c r="M114" s="263" t="s">
        <v>1386</v>
      </c>
      <c r="N114" s="263"/>
      <c r="O114" s="263" t="s">
        <v>1387</v>
      </c>
      <c r="P114" s="263"/>
      <c r="Q114" s="263" t="s">
        <v>1388</v>
      </c>
      <c r="R114" s="263"/>
      <c r="S114" s="25"/>
      <c r="T114" s="25"/>
      <c r="U114" s="263" t="s">
        <v>2400</v>
      </c>
      <c r="V114" s="263"/>
      <c r="W114" s="263" t="s">
        <v>2401</v>
      </c>
      <c r="X114" s="263"/>
      <c r="Y114" s="263" t="s">
        <v>2402</v>
      </c>
      <c r="Z114" s="263"/>
      <c r="AA114" s="263" t="s">
        <v>2403</v>
      </c>
      <c r="AB114" s="263"/>
      <c r="AC114" s="263" t="s">
        <v>2404</v>
      </c>
      <c r="AD114" s="263"/>
      <c r="AE114" s="25"/>
      <c r="AF114" s="31"/>
      <c r="AG114" s="30"/>
    </row>
    <row r="115" spans="1:33" s="24" customFormat="1" ht="33" customHeight="1" x14ac:dyDescent="0.25">
      <c r="A115" s="21"/>
      <c r="B115" s="25"/>
      <c r="C115" s="256"/>
      <c r="D115" s="256"/>
      <c r="E115" s="256"/>
      <c r="F115" s="256"/>
      <c r="G115" s="256"/>
      <c r="H115" s="256"/>
      <c r="I115" s="254">
        <f>VLOOKUP(I114,Артикулы!$A:$C,Артикулы!$C$1,0)</f>
        <v>5968.621170036</v>
      </c>
      <c r="J115" s="254"/>
      <c r="K115" s="254">
        <f>VLOOKUP(K114,Артикулы!$A:$C,Артикулы!$C$1,0)</f>
        <v>6260.7320121360008</v>
      </c>
      <c r="L115" s="254"/>
      <c r="M115" s="254">
        <f>VLOOKUP(M114,Артикулы!$A:$C,Артикулы!$C$1,0)</f>
        <v>6527.3495443800002</v>
      </c>
      <c r="N115" s="254"/>
      <c r="O115" s="254">
        <f>VLOOKUP(O114,Артикулы!$A:$C,Артикулы!$C$1,0)</f>
        <v>6797.1537403560005</v>
      </c>
      <c r="P115" s="254"/>
      <c r="Q115" s="254">
        <f>VLOOKUP(Q114,Артикулы!$A:$C,Артикулы!$C$1,0)</f>
        <v>7062.7090513560006</v>
      </c>
      <c r="R115" s="254"/>
      <c r="S115" s="25"/>
      <c r="T115" s="25"/>
      <c r="U115" s="254">
        <f>VLOOKUP(U114,Артикулы!$A:$C,Артикулы!$C$1,0)</f>
        <v>6033.4166659200009</v>
      </c>
      <c r="V115" s="254"/>
      <c r="W115" s="254">
        <f>VLOOKUP(W114,Артикулы!$A:$C,Артикулы!$C$1,0)</f>
        <v>6329.7763929960001</v>
      </c>
      <c r="X115" s="254"/>
      <c r="Y115" s="254">
        <f>VLOOKUP(Y114,Артикулы!$A:$C,Артикулы!$C$1,0)</f>
        <v>6595.3317039960002</v>
      </c>
      <c r="Z115" s="254"/>
      <c r="AA115" s="254">
        <f>VLOOKUP(AA114,Артикулы!$A:$C,Артикулы!$C$1,0)</f>
        <v>6864.0736787279993</v>
      </c>
      <c r="AB115" s="254"/>
      <c r="AC115" s="254">
        <f>VLOOKUP(AC114,Артикулы!$A:$C,Артикулы!$C$1,0)</f>
        <v>7131.753432216</v>
      </c>
      <c r="AD115" s="254"/>
      <c r="AE115" s="25"/>
      <c r="AF115" s="31"/>
      <c r="AG115" s="30"/>
    </row>
    <row r="116" spans="1:33" s="24" customFormat="1" ht="33" customHeight="1" x14ac:dyDescent="0.25">
      <c r="A116" s="21"/>
      <c r="B116" s="25"/>
      <c r="C116" s="256"/>
      <c r="D116" s="256"/>
      <c r="E116" s="256"/>
      <c r="F116" s="256"/>
      <c r="G116" s="256"/>
      <c r="H116" s="256"/>
      <c r="I116" s="255" t="s">
        <v>1360</v>
      </c>
      <c r="J116" s="255"/>
      <c r="K116" s="255"/>
      <c r="L116" s="255"/>
      <c r="M116" s="255"/>
      <c r="N116" s="255"/>
      <c r="O116" s="255"/>
      <c r="P116" s="255"/>
      <c r="Q116" s="255"/>
      <c r="R116" s="255"/>
      <c r="S116" s="255"/>
      <c r="T116" s="255"/>
      <c r="U116" s="255"/>
      <c r="V116" s="255"/>
      <c r="W116" s="255"/>
      <c r="X116" s="255"/>
      <c r="Y116" s="255"/>
      <c r="Z116" s="255"/>
      <c r="AA116" s="255"/>
      <c r="AB116" s="255"/>
      <c r="AC116" s="255"/>
      <c r="AD116" s="255"/>
      <c r="AE116" s="25"/>
      <c r="AF116" s="31"/>
      <c r="AG116" s="30"/>
    </row>
    <row r="117" spans="1:33" s="24" customFormat="1" ht="33" customHeight="1" x14ac:dyDescent="0.25">
      <c r="A117" s="21"/>
      <c r="B117" s="25"/>
      <c r="C117" s="138" t="s">
        <v>1381</v>
      </c>
      <c r="D117" s="120"/>
      <c r="E117" s="120"/>
      <c r="F117" s="120"/>
      <c r="G117" s="120"/>
      <c r="H117" s="120"/>
      <c r="I117" s="120"/>
      <c r="J117" s="120"/>
      <c r="K117" s="120"/>
      <c r="L117" s="120"/>
      <c r="M117" s="120"/>
      <c r="N117" s="120"/>
      <c r="O117" s="120"/>
      <c r="P117" s="120"/>
      <c r="Q117" s="120"/>
      <c r="R117" s="120"/>
      <c r="S117" s="120"/>
      <c r="T117" s="120"/>
      <c r="U117" s="120"/>
      <c r="V117" s="120"/>
      <c r="W117" s="120"/>
      <c r="X117" s="120"/>
      <c r="Y117" s="120"/>
      <c r="Z117" s="120"/>
      <c r="AA117" s="120"/>
      <c r="AB117" s="120"/>
      <c r="AC117" s="120"/>
      <c r="AD117" s="120"/>
      <c r="AE117" s="120"/>
      <c r="AF117" s="26"/>
      <c r="AG117" s="27"/>
    </row>
    <row r="118" spans="1:33" s="24" customFormat="1" ht="33" customHeight="1" x14ac:dyDescent="0.25">
      <c r="A118" s="21"/>
      <c r="B118" s="25"/>
      <c r="C118" s="256"/>
      <c r="D118" s="256"/>
      <c r="E118" s="256"/>
      <c r="F118" s="256"/>
      <c r="G118" s="256"/>
      <c r="H118" s="256"/>
      <c r="I118" s="264" t="s">
        <v>1357</v>
      </c>
      <c r="J118" s="265"/>
      <c r="K118" s="265"/>
      <c r="L118" s="265"/>
      <c r="M118" s="265"/>
      <c r="N118" s="265"/>
      <c r="O118" s="265"/>
      <c r="P118" s="265"/>
      <c r="Q118" s="265"/>
      <c r="R118" s="266"/>
      <c r="S118" s="25"/>
      <c r="T118" s="25"/>
      <c r="U118" s="264" t="s">
        <v>1358</v>
      </c>
      <c r="V118" s="265"/>
      <c r="W118" s="265"/>
      <c r="X118" s="265"/>
      <c r="Y118" s="265"/>
      <c r="Z118" s="265"/>
      <c r="AA118" s="265"/>
      <c r="AB118" s="265"/>
      <c r="AC118" s="265"/>
      <c r="AD118" s="266"/>
      <c r="AE118" s="25"/>
      <c r="AF118" s="31"/>
      <c r="AG118" s="30"/>
    </row>
    <row r="119" spans="1:33" s="24" customFormat="1" ht="33" customHeight="1" x14ac:dyDescent="0.25">
      <c r="A119" s="21"/>
      <c r="B119" s="25"/>
      <c r="C119" s="256"/>
      <c r="D119" s="256"/>
      <c r="E119" s="256"/>
      <c r="F119" s="256"/>
      <c r="G119" s="256"/>
      <c r="H119" s="256"/>
      <c r="I119" s="249" t="s">
        <v>1262</v>
      </c>
      <c r="J119" s="249"/>
      <c r="K119" s="249" t="s">
        <v>1263</v>
      </c>
      <c r="L119" s="249"/>
      <c r="M119" s="249" t="s">
        <v>1264</v>
      </c>
      <c r="N119" s="249"/>
      <c r="O119" s="249" t="s">
        <v>1265</v>
      </c>
      <c r="P119" s="249"/>
      <c r="Q119" s="249" t="s">
        <v>1266</v>
      </c>
      <c r="R119" s="249"/>
      <c r="S119" s="25"/>
      <c r="T119" s="25"/>
      <c r="U119" s="249" t="s">
        <v>1262</v>
      </c>
      <c r="V119" s="249"/>
      <c r="W119" s="249" t="s">
        <v>1263</v>
      </c>
      <c r="X119" s="249"/>
      <c r="Y119" s="249" t="s">
        <v>1264</v>
      </c>
      <c r="Z119" s="249"/>
      <c r="AA119" s="249" t="s">
        <v>1265</v>
      </c>
      <c r="AB119" s="249"/>
      <c r="AC119" s="249" t="s">
        <v>1266</v>
      </c>
      <c r="AD119" s="249"/>
      <c r="AE119" s="25"/>
      <c r="AF119" s="31"/>
      <c r="AG119" s="30"/>
    </row>
    <row r="120" spans="1:33" s="24" customFormat="1" ht="39.75" customHeight="1" x14ac:dyDescent="0.25">
      <c r="A120" s="21"/>
      <c r="B120" s="25"/>
      <c r="C120" s="256"/>
      <c r="D120" s="256"/>
      <c r="E120" s="256"/>
      <c r="F120" s="256"/>
      <c r="G120" s="256"/>
      <c r="H120" s="256"/>
      <c r="I120" s="263" t="s">
        <v>1389</v>
      </c>
      <c r="J120" s="263"/>
      <c r="K120" s="263" t="s">
        <v>1390</v>
      </c>
      <c r="L120" s="263"/>
      <c r="M120" s="263" t="s">
        <v>1391</v>
      </c>
      <c r="N120" s="263"/>
      <c r="O120" s="263" t="s">
        <v>1392</v>
      </c>
      <c r="P120" s="263"/>
      <c r="Q120" s="263" t="s">
        <v>1393</v>
      </c>
      <c r="R120" s="263"/>
      <c r="S120" s="25"/>
      <c r="T120" s="25"/>
      <c r="U120" s="263" t="s">
        <v>2378</v>
      </c>
      <c r="V120" s="263"/>
      <c r="W120" s="263" t="s">
        <v>2379</v>
      </c>
      <c r="X120" s="263"/>
      <c r="Y120" s="263" t="s">
        <v>2380</v>
      </c>
      <c r="Z120" s="263"/>
      <c r="AA120" s="263" t="s">
        <v>2381</v>
      </c>
      <c r="AB120" s="263"/>
      <c r="AC120" s="263" t="s">
        <v>2382</v>
      </c>
      <c r="AD120" s="263"/>
      <c r="AE120" s="25"/>
      <c r="AF120" s="31"/>
      <c r="AG120" s="30"/>
    </row>
    <row r="121" spans="1:33" s="24" customFormat="1" ht="33" customHeight="1" x14ac:dyDescent="0.25">
      <c r="A121" s="21"/>
      <c r="B121" s="25"/>
      <c r="C121" s="256"/>
      <c r="D121" s="256"/>
      <c r="E121" s="256"/>
      <c r="F121" s="256"/>
      <c r="G121" s="256"/>
      <c r="H121" s="256"/>
      <c r="I121" s="254">
        <f>VLOOKUP(I120,Артикулы!$A:$C,Артикулы!$C$1,0)</f>
        <v>5968.621170036</v>
      </c>
      <c r="J121" s="254"/>
      <c r="K121" s="254">
        <f>VLOOKUP(K120,Артикулы!$A:$C,Артикулы!$C$1,0)</f>
        <v>6260.7320121360008</v>
      </c>
      <c r="L121" s="254"/>
      <c r="M121" s="254">
        <f>VLOOKUP(M120,Артикулы!$A:$C,Артикулы!$C$1,0)</f>
        <v>6527.3495443800002</v>
      </c>
      <c r="N121" s="254"/>
      <c r="O121" s="254">
        <f>VLOOKUP(O120,Артикулы!$A:$C,Артикулы!$C$1,0)</f>
        <v>6797.1537403560005</v>
      </c>
      <c r="P121" s="254"/>
      <c r="Q121" s="254">
        <f>VLOOKUP(Q120,Артикулы!$A:$C,Артикулы!$C$1,0)</f>
        <v>7062.7090513560006</v>
      </c>
      <c r="R121" s="254"/>
      <c r="S121" s="25"/>
      <c r="T121" s="25"/>
      <c r="U121" s="254">
        <f>VLOOKUP(U120,Артикулы!$A:$C,Артикулы!$C$1,0)</f>
        <v>6033.4166659200009</v>
      </c>
      <c r="V121" s="254"/>
      <c r="W121" s="254">
        <f>VLOOKUP(W120,Артикулы!$A:$C,Артикулы!$C$1,0)</f>
        <v>6329.7763929960001</v>
      </c>
      <c r="X121" s="254"/>
      <c r="Y121" s="254">
        <f>VLOOKUP(Y120,Артикулы!$A:$C,Артикулы!$C$1,0)</f>
        <v>6595.3317039960002</v>
      </c>
      <c r="Z121" s="254"/>
      <c r="AA121" s="254">
        <f>VLOOKUP(AA120,Артикулы!$A:$C,Артикулы!$C$1,0)</f>
        <v>6864.0736787279993</v>
      </c>
      <c r="AB121" s="254"/>
      <c r="AC121" s="254">
        <f>VLOOKUP(AC120,Артикулы!$A:$C,Артикулы!$C$1,0)</f>
        <v>7131.753432216</v>
      </c>
      <c r="AD121" s="254"/>
      <c r="AE121" s="25"/>
      <c r="AF121" s="31"/>
      <c r="AG121" s="30"/>
    </row>
    <row r="122" spans="1:33" s="24" customFormat="1" ht="33" customHeight="1" x14ac:dyDescent="0.25">
      <c r="A122" s="21"/>
      <c r="B122" s="25"/>
      <c r="C122" s="256"/>
      <c r="D122" s="256"/>
      <c r="E122" s="256"/>
      <c r="F122" s="256"/>
      <c r="G122" s="256"/>
      <c r="H122" s="256"/>
      <c r="I122" s="255" t="s">
        <v>1360</v>
      </c>
      <c r="J122" s="255"/>
      <c r="K122" s="255"/>
      <c r="L122" s="255"/>
      <c r="M122" s="255"/>
      <c r="N122" s="255"/>
      <c r="O122" s="255"/>
      <c r="P122" s="255"/>
      <c r="Q122" s="255"/>
      <c r="R122" s="255"/>
      <c r="S122" s="255"/>
      <c r="T122" s="255"/>
      <c r="U122" s="255"/>
      <c r="V122" s="255"/>
      <c r="W122" s="255"/>
      <c r="X122" s="255"/>
      <c r="Y122" s="255"/>
      <c r="Z122" s="255"/>
      <c r="AA122" s="255"/>
      <c r="AB122" s="255"/>
      <c r="AC122" s="255"/>
      <c r="AD122" s="255"/>
      <c r="AE122" s="25"/>
      <c r="AF122" s="31"/>
      <c r="AG122" s="30"/>
    </row>
    <row r="123" spans="1:33" s="24" customFormat="1" ht="33" customHeight="1" x14ac:dyDescent="0.25">
      <c r="A123" s="21"/>
      <c r="B123" s="25"/>
      <c r="C123" s="138" t="s">
        <v>1382</v>
      </c>
      <c r="D123" s="120"/>
      <c r="E123" s="120"/>
      <c r="F123" s="120"/>
      <c r="G123" s="120"/>
      <c r="H123" s="120"/>
      <c r="I123" s="120"/>
      <c r="J123" s="120"/>
      <c r="K123" s="120"/>
      <c r="L123" s="120"/>
      <c r="M123" s="120"/>
      <c r="N123" s="120"/>
      <c r="O123" s="120"/>
      <c r="P123" s="120"/>
      <c r="Q123" s="120"/>
      <c r="R123" s="120"/>
      <c r="S123" s="120"/>
      <c r="T123" s="120"/>
      <c r="U123" s="120"/>
      <c r="V123" s="120"/>
      <c r="W123" s="120"/>
      <c r="X123" s="120"/>
      <c r="Y123" s="120"/>
      <c r="Z123" s="120"/>
      <c r="AA123" s="120"/>
      <c r="AB123" s="120"/>
      <c r="AC123" s="120"/>
      <c r="AD123" s="120"/>
      <c r="AE123" s="120"/>
      <c r="AF123" s="26"/>
      <c r="AG123" s="27"/>
    </row>
    <row r="124" spans="1:33" s="24" customFormat="1" ht="33" customHeight="1" x14ac:dyDescent="0.25">
      <c r="A124" s="21"/>
      <c r="B124" s="25"/>
      <c r="C124" s="256"/>
      <c r="D124" s="256"/>
      <c r="E124" s="256"/>
      <c r="F124" s="256"/>
      <c r="G124" s="256"/>
      <c r="H124" s="256"/>
      <c r="I124" s="264" t="s">
        <v>1357</v>
      </c>
      <c r="J124" s="265"/>
      <c r="K124" s="265"/>
      <c r="L124" s="265"/>
      <c r="M124" s="265"/>
      <c r="N124" s="265"/>
      <c r="O124" s="265"/>
      <c r="P124" s="265"/>
      <c r="Q124" s="265"/>
      <c r="R124" s="266"/>
      <c r="S124" s="25"/>
      <c r="T124" s="25"/>
      <c r="U124" s="264" t="s">
        <v>1358</v>
      </c>
      <c r="V124" s="265"/>
      <c r="W124" s="265"/>
      <c r="X124" s="265"/>
      <c r="Y124" s="265"/>
      <c r="Z124" s="265"/>
      <c r="AA124" s="265"/>
      <c r="AB124" s="265"/>
      <c r="AC124" s="265"/>
      <c r="AD124" s="266"/>
      <c r="AE124" s="25"/>
      <c r="AF124" s="31"/>
      <c r="AG124" s="30"/>
    </row>
    <row r="125" spans="1:33" s="24" customFormat="1" ht="33" customHeight="1" x14ac:dyDescent="0.25">
      <c r="A125" s="21"/>
      <c r="B125" s="25"/>
      <c r="C125" s="256"/>
      <c r="D125" s="256"/>
      <c r="E125" s="256"/>
      <c r="F125" s="256"/>
      <c r="G125" s="256"/>
      <c r="H125" s="256"/>
      <c r="I125" s="249" t="s">
        <v>1284</v>
      </c>
      <c r="J125" s="249"/>
      <c r="K125" s="249" t="s">
        <v>1285</v>
      </c>
      <c r="L125" s="249"/>
      <c r="M125" s="249" t="s">
        <v>1286</v>
      </c>
      <c r="N125" s="249"/>
      <c r="O125" s="249" t="s">
        <v>1287</v>
      </c>
      <c r="P125" s="249"/>
      <c r="Q125" s="249" t="s">
        <v>1288</v>
      </c>
      <c r="R125" s="249"/>
      <c r="S125" s="25"/>
      <c r="T125" s="25"/>
      <c r="U125" s="249" t="s">
        <v>1284</v>
      </c>
      <c r="V125" s="249"/>
      <c r="W125" s="249" t="s">
        <v>1285</v>
      </c>
      <c r="X125" s="249"/>
      <c r="Y125" s="249" t="s">
        <v>1286</v>
      </c>
      <c r="Z125" s="249"/>
      <c r="AA125" s="249" t="s">
        <v>1287</v>
      </c>
      <c r="AB125" s="249"/>
      <c r="AC125" s="249" t="s">
        <v>1288</v>
      </c>
      <c r="AD125" s="249"/>
      <c r="AE125" s="25"/>
      <c r="AF125" s="31"/>
      <c r="AG125" s="30"/>
    </row>
    <row r="126" spans="1:33" s="24" customFormat="1" ht="40.5" customHeight="1" x14ac:dyDescent="0.25">
      <c r="A126" s="21"/>
      <c r="B126" s="25"/>
      <c r="C126" s="256"/>
      <c r="D126" s="256"/>
      <c r="E126" s="256"/>
      <c r="F126" s="256"/>
      <c r="G126" s="256"/>
      <c r="H126" s="256"/>
      <c r="I126" s="263" t="s">
        <v>1394</v>
      </c>
      <c r="J126" s="263"/>
      <c r="K126" s="263" t="s">
        <v>1395</v>
      </c>
      <c r="L126" s="263"/>
      <c r="M126" s="263" t="s">
        <v>1396</v>
      </c>
      <c r="N126" s="263"/>
      <c r="O126" s="263" t="s">
        <v>1397</v>
      </c>
      <c r="P126" s="263"/>
      <c r="Q126" s="263" t="s">
        <v>1398</v>
      </c>
      <c r="R126" s="263"/>
      <c r="S126" s="25"/>
      <c r="T126" s="25"/>
      <c r="U126" s="263" t="s">
        <v>2405</v>
      </c>
      <c r="V126" s="263"/>
      <c r="W126" s="263" t="s">
        <v>2406</v>
      </c>
      <c r="X126" s="263"/>
      <c r="Y126" s="263" t="s">
        <v>2407</v>
      </c>
      <c r="Z126" s="263"/>
      <c r="AA126" s="263" t="s">
        <v>2408</v>
      </c>
      <c r="AB126" s="263"/>
      <c r="AC126" s="263" t="s">
        <v>2409</v>
      </c>
      <c r="AD126" s="263"/>
      <c r="AE126" s="25"/>
      <c r="AF126" s="31"/>
      <c r="AG126" s="30"/>
    </row>
    <row r="127" spans="1:33" s="24" customFormat="1" ht="33" customHeight="1" x14ac:dyDescent="0.25">
      <c r="A127" s="21"/>
      <c r="B127" s="25"/>
      <c r="C127" s="256"/>
      <c r="D127" s="256"/>
      <c r="E127" s="256"/>
      <c r="F127" s="256"/>
      <c r="G127" s="256"/>
      <c r="H127" s="256"/>
      <c r="I127" s="254">
        <f>VLOOKUP(I126,Артикулы!$A:$C,Артикулы!$C$1,0)</f>
        <v>6575.1495003600003</v>
      </c>
      <c r="J127" s="254"/>
      <c r="K127" s="254">
        <f>VLOOKUP(K126,Артикулы!$A:$C,Артикулы!$C$1,0)</f>
        <v>6908.6869709759985</v>
      </c>
      <c r="L127" s="254"/>
      <c r="M127" s="254">
        <f>VLOOKUP(M126,Артикулы!$A:$C,Артикулы!$C$1,0)</f>
        <v>7217.7933529800002</v>
      </c>
      <c r="N127" s="254"/>
      <c r="O127" s="254">
        <f>VLOOKUP(O126,Артикулы!$A:$C,Артикулы!$C$1,0)</f>
        <v>7527.9619562279995</v>
      </c>
      <c r="P127" s="254"/>
      <c r="Q127" s="254">
        <f>VLOOKUP(Q126,Артикулы!$A:$C,Артикулы!$C$1,0)</f>
        <v>7836.0061169880018</v>
      </c>
      <c r="R127" s="254"/>
      <c r="S127" s="25"/>
      <c r="T127" s="25"/>
      <c r="U127" s="254">
        <f>VLOOKUP(U126,Артикулы!$A:$C,Артикулы!$C$1,0)</f>
        <v>6644.1938812200005</v>
      </c>
      <c r="V127" s="254"/>
      <c r="W127" s="254">
        <f>VLOOKUP(W126,Артикулы!$A:$C,Артикулы!$C$1,0)</f>
        <v>6977.7313518360006</v>
      </c>
      <c r="X127" s="254"/>
      <c r="Y127" s="254">
        <f>VLOOKUP(Y126,Артикулы!$A:$C,Артикулы!$C$1,0)</f>
        <v>7286.8377338399996</v>
      </c>
      <c r="Z127" s="254"/>
      <c r="AA127" s="254">
        <f>VLOOKUP(AA126,Артикулы!$A:$C,Артикулы!$C$1,0)</f>
        <v>7597.0063370880025</v>
      </c>
      <c r="AB127" s="254"/>
      <c r="AC127" s="254">
        <f>VLOOKUP(AC126,Артикулы!$A:$C,Артикулы!$C$1,0)</f>
        <v>7902.9260553599997</v>
      </c>
      <c r="AD127" s="254"/>
      <c r="AE127" s="25"/>
      <c r="AF127" s="31"/>
      <c r="AG127" s="30"/>
    </row>
    <row r="128" spans="1:33" s="24" customFormat="1" ht="33" customHeight="1" x14ac:dyDescent="0.25">
      <c r="A128" s="21"/>
      <c r="B128" s="25"/>
      <c r="C128" s="256"/>
      <c r="D128" s="256"/>
      <c r="E128" s="256"/>
      <c r="F128" s="256"/>
      <c r="G128" s="256"/>
      <c r="H128" s="256"/>
      <c r="I128" s="255" t="s">
        <v>1360</v>
      </c>
      <c r="J128" s="255"/>
      <c r="K128" s="255"/>
      <c r="L128" s="255"/>
      <c r="M128" s="255"/>
      <c r="N128" s="255"/>
      <c r="O128" s="255"/>
      <c r="P128" s="255"/>
      <c r="Q128" s="255"/>
      <c r="R128" s="255"/>
      <c r="S128" s="255"/>
      <c r="T128" s="255"/>
      <c r="U128" s="255"/>
      <c r="V128" s="255"/>
      <c r="W128" s="255"/>
      <c r="X128" s="255"/>
      <c r="Y128" s="255"/>
      <c r="Z128" s="255"/>
      <c r="AA128" s="255"/>
      <c r="AB128" s="255"/>
      <c r="AC128" s="255"/>
      <c r="AD128" s="255"/>
      <c r="AE128" s="25"/>
      <c r="AF128" s="31"/>
      <c r="AG128" s="30"/>
    </row>
    <row r="129" spans="1:33" s="24" customFormat="1" ht="33" customHeight="1" x14ac:dyDescent="0.25">
      <c r="A129" s="21"/>
      <c r="B129" s="25"/>
      <c r="C129" s="138" t="s">
        <v>1383</v>
      </c>
      <c r="D129" s="120"/>
      <c r="E129" s="120"/>
      <c r="F129" s="120"/>
      <c r="G129" s="120"/>
      <c r="H129" s="120"/>
      <c r="I129" s="120"/>
      <c r="J129" s="120"/>
      <c r="K129" s="120"/>
      <c r="L129" s="120"/>
      <c r="M129" s="120"/>
      <c r="N129" s="120"/>
      <c r="O129" s="120"/>
      <c r="P129" s="120"/>
      <c r="Q129" s="120"/>
      <c r="R129" s="120"/>
      <c r="S129" s="120"/>
      <c r="T129" s="120"/>
      <c r="U129" s="120"/>
      <c r="V129" s="120"/>
      <c r="W129" s="120"/>
      <c r="X129" s="120"/>
      <c r="Y129" s="120"/>
      <c r="Z129" s="120"/>
      <c r="AA129" s="120"/>
      <c r="AB129" s="120"/>
      <c r="AC129" s="120"/>
      <c r="AD129" s="120"/>
      <c r="AE129" s="120"/>
      <c r="AF129" s="26"/>
      <c r="AG129" s="27"/>
    </row>
    <row r="130" spans="1:33" s="24" customFormat="1" ht="33" customHeight="1" x14ac:dyDescent="0.25">
      <c r="A130" s="21"/>
      <c r="B130" s="25"/>
      <c r="C130" s="256"/>
      <c r="D130" s="256"/>
      <c r="E130" s="256"/>
      <c r="F130" s="256"/>
      <c r="G130" s="256"/>
      <c r="H130" s="256"/>
      <c r="I130" s="264" t="s">
        <v>1357</v>
      </c>
      <c r="J130" s="265"/>
      <c r="K130" s="265"/>
      <c r="L130" s="265"/>
      <c r="M130" s="265"/>
      <c r="N130" s="265"/>
      <c r="O130" s="265"/>
      <c r="P130" s="265"/>
      <c r="Q130" s="265"/>
      <c r="R130" s="266"/>
      <c r="S130" s="25"/>
      <c r="T130" s="25"/>
      <c r="U130" s="264" t="s">
        <v>1358</v>
      </c>
      <c r="V130" s="265"/>
      <c r="W130" s="265"/>
      <c r="X130" s="265"/>
      <c r="Y130" s="265"/>
      <c r="Z130" s="265"/>
      <c r="AA130" s="265"/>
      <c r="AB130" s="265"/>
      <c r="AC130" s="265"/>
      <c r="AD130" s="266"/>
      <c r="AE130" s="25"/>
      <c r="AF130" s="31"/>
      <c r="AG130" s="30"/>
    </row>
    <row r="131" spans="1:33" s="24" customFormat="1" ht="33" customHeight="1" x14ac:dyDescent="0.25">
      <c r="A131" s="21"/>
      <c r="B131" s="25"/>
      <c r="C131" s="256"/>
      <c r="D131" s="256"/>
      <c r="E131" s="256"/>
      <c r="F131" s="256"/>
      <c r="G131" s="256"/>
      <c r="H131" s="256"/>
      <c r="I131" s="249" t="s">
        <v>1284</v>
      </c>
      <c r="J131" s="249"/>
      <c r="K131" s="249" t="s">
        <v>1285</v>
      </c>
      <c r="L131" s="249"/>
      <c r="M131" s="249" t="s">
        <v>1286</v>
      </c>
      <c r="N131" s="249"/>
      <c r="O131" s="249" t="s">
        <v>1287</v>
      </c>
      <c r="P131" s="249"/>
      <c r="Q131" s="249" t="s">
        <v>1288</v>
      </c>
      <c r="R131" s="249"/>
      <c r="S131" s="25"/>
      <c r="T131" s="25"/>
      <c r="U131" s="249" t="s">
        <v>1284</v>
      </c>
      <c r="V131" s="249"/>
      <c r="W131" s="249" t="s">
        <v>1285</v>
      </c>
      <c r="X131" s="249"/>
      <c r="Y131" s="249" t="s">
        <v>1286</v>
      </c>
      <c r="Z131" s="249"/>
      <c r="AA131" s="249" t="s">
        <v>1287</v>
      </c>
      <c r="AB131" s="249"/>
      <c r="AC131" s="249" t="s">
        <v>1288</v>
      </c>
      <c r="AD131" s="249"/>
      <c r="AE131" s="25"/>
      <c r="AF131" s="31"/>
      <c r="AG131" s="30"/>
    </row>
    <row r="132" spans="1:33" s="24" customFormat="1" ht="39" customHeight="1" x14ac:dyDescent="0.25">
      <c r="A132" s="21"/>
      <c r="B132" s="25"/>
      <c r="C132" s="256"/>
      <c r="D132" s="256"/>
      <c r="E132" s="256"/>
      <c r="F132" s="256"/>
      <c r="G132" s="256"/>
      <c r="H132" s="256"/>
      <c r="I132" s="263" t="s">
        <v>1399</v>
      </c>
      <c r="J132" s="263"/>
      <c r="K132" s="263" t="s">
        <v>1400</v>
      </c>
      <c r="L132" s="263"/>
      <c r="M132" s="263" t="s">
        <v>1401</v>
      </c>
      <c r="N132" s="263"/>
      <c r="O132" s="263" t="s">
        <v>1402</v>
      </c>
      <c r="P132" s="263"/>
      <c r="Q132" s="263" t="s">
        <v>1403</v>
      </c>
      <c r="R132" s="263"/>
      <c r="S132" s="25"/>
      <c r="T132" s="25"/>
      <c r="U132" s="263" t="s">
        <v>2383</v>
      </c>
      <c r="V132" s="263"/>
      <c r="W132" s="263" t="s">
        <v>2384</v>
      </c>
      <c r="X132" s="263"/>
      <c r="Y132" s="263" t="s">
        <v>2385</v>
      </c>
      <c r="Z132" s="263"/>
      <c r="AA132" s="263" t="s">
        <v>2386</v>
      </c>
      <c r="AB132" s="263"/>
      <c r="AC132" s="263" t="s">
        <v>2387</v>
      </c>
      <c r="AD132" s="263"/>
      <c r="AE132" s="25"/>
      <c r="AF132" s="31"/>
      <c r="AG132" s="30"/>
    </row>
    <row r="133" spans="1:33" s="24" customFormat="1" ht="33" customHeight="1" x14ac:dyDescent="0.25">
      <c r="A133" s="21"/>
      <c r="B133" s="25"/>
      <c r="C133" s="256"/>
      <c r="D133" s="256"/>
      <c r="E133" s="256"/>
      <c r="F133" s="256"/>
      <c r="G133" s="256"/>
      <c r="H133" s="256"/>
      <c r="I133" s="254">
        <f>VLOOKUP(I132,Артикулы!$A:$C,Артикулы!$C$1,0)</f>
        <v>6575.1495003600003</v>
      </c>
      <c r="J133" s="254"/>
      <c r="K133" s="254">
        <f>VLOOKUP(K132,Артикулы!$A:$C,Артикулы!$C$1,0)</f>
        <v>6908.6869709759985</v>
      </c>
      <c r="L133" s="254"/>
      <c r="M133" s="254">
        <f>VLOOKUP(M132,Артикулы!$A:$C,Артикулы!$C$1,0)</f>
        <v>7217.7933529800002</v>
      </c>
      <c r="N133" s="254"/>
      <c r="O133" s="254">
        <f>VLOOKUP(O132,Артикулы!$A:$C,Артикулы!$C$1,0)</f>
        <v>7527.9619562279995</v>
      </c>
      <c r="P133" s="254"/>
      <c r="Q133" s="254">
        <f>VLOOKUP(Q132,Артикулы!$A:$C,Артикулы!$C$1,0)</f>
        <v>7836.0061169880018</v>
      </c>
      <c r="R133" s="254"/>
      <c r="S133" s="25"/>
      <c r="T133" s="25"/>
      <c r="U133" s="254">
        <f>VLOOKUP(U132,Артикулы!$A:$C,Артикулы!$C$1,0)</f>
        <v>6644.1938812200005</v>
      </c>
      <c r="V133" s="254"/>
      <c r="W133" s="254">
        <f>VLOOKUP(W132,Артикулы!$A:$C,Артикулы!$C$1,0)</f>
        <v>6977.7313518360006</v>
      </c>
      <c r="X133" s="254"/>
      <c r="Y133" s="254">
        <f>VLOOKUP(Y132,Артикулы!$A:$C,Артикулы!$C$1,0)</f>
        <v>7286.8377338399996</v>
      </c>
      <c r="Z133" s="254"/>
      <c r="AA133" s="254">
        <f>VLOOKUP(AA132,Артикулы!$A:$C,Артикулы!$C$1,0)</f>
        <v>7597.0063370880025</v>
      </c>
      <c r="AB133" s="254"/>
      <c r="AC133" s="254">
        <f>VLOOKUP(AC132,Артикулы!$A:$C,Артикулы!$C$1,0)</f>
        <v>7902.9260553599997</v>
      </c>
      <c r="AD133" s="254"/>
      <c r="AE133" s="25"/>
      <c r="AF133" s="31"/>
      <c r="AG133" s="30"/>
    </row>
    <row r="134" spans="1:33" s="24" customFormat="1" ht="33" customHeight="1" x14ac:dyDescent="0.25">
      <c r="A134" s="21"/>
      <c r="B134" s="25"/>
      <c r="C134" s="256"/>
      <c r="D134" s="256"/>
      <c r="E134" s="256"/>
      <c r="F134" s="256"/>
      <c r="G134" s="256"/>
      <c r="H134" s="256"/>
      <c r="I134" s="255" t="s">
        <v>1360</v>
      </c>
      <c r="J134" s="255"/>
      <c r="K134" s="255"/>
      <c r="L134" s="255"/>
      <c r="M134" s="255"/>
      <c r="N134" s="255"/>
      <c r="O134" s="255"/>
      <c r="P134" s="255"/>
      <c r="Q134" s="255"/>
      <c r="R134" s="255"/>
      <c r="S134" s="255"/>
      <c r="T134" s="255"/>
      <c r="U134" s="255"/>
      <c r="V134" s="255"/>
      <c r="W134" s="255"/>
      <c r="X134" s="255"/>
      <c r="Y134" s="255"/>
      <c r="Z134" s="255"/>
      <c r="AA134" s="255"/>
      <c r="AB134" s="255"/>
      <c r="AC134" s="255"/>
      <c r="AD134" s="255"/>
      <c r="AE134" s="25"/>
      <c r="AF134" s="31"/>
      <c r="AG134" s="30"/>
    </row>
    <row r="135" spans="1:33" s="24" customFormat="1" ht="15.75" customHeight="1" x14ac:dyDescent="0.25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 x14ac:dyDescent="0.25">
      <c r="A136" s="21"/>
      <c r="B136" s="25"/>
      <c r="C136" s="138" t="s">
        <v>1359</v>
      </c>
      <c r="D136" s="120"/>
      <c r="E136" s="120"/>
      <c r="F136" s="120"/>
      <c r="G136" s="120"/>
      <c r="H136" s="120"/>
      <c r="I136" s="120"/>
      <c r="J136" s="120"/>
      <c r="K136" s="120"/>
      <c r="L136" s="120"/>
      <c r="M136" s="120"/>
      <c r="N136" s="120"/>
      <c r="O136" s="120"/>
      <c r="P136" s="120"/>
      <c r="Q136" s="120"/>
      <c r="R136" s="120"/>
      <c r="S136" s="120"/>
      <c r="T136" s="120"/>
      <c r="U136" s="120"/>
      <c r="V136" s="120"/>
      <c r="W136" s="120"/>
      <c r="X136" s="120"/>
      <c r="Y136" s="120"/>
      <c r="Z136" s="120"/>
      <c r="AA136" s="120"/>
      <c r="AB136" s="120"/>
      <c r="AC136" s="120"/>
      <c r="AD136" s="120"/>
      <c r="AE136" s="120"/>
      <c r="AF136" s="26"/>
      <c r="AG136" s="27"/>
    </row>
    <row r="137" spans="1:33" s="24" customFormat="1" ht="33" customHeight="1" x14ac:dyDescent="0.25">
      <c r="A137" s="21"/>
      <c r="B137" s="25"/>
      <c r="C137" s="256"/>
      <c r="D137" s="256"/>
      <c r="E137" s="256"/>
      <c r="F137" s="256"/>
      <c r="G137" s="256"/>
      <c r="H137" s="256"/>
      <c r="I137" s="264" t="s">
        <v>1357</v>
      </c>
      <c r="J137" s="265"/>
      <c r="K137" s="265"/>
      <c r="L137" s="265"/>
      <c r="M137" s="265"/>
      <c r="N137" s="265"/>
      <c r="O137" s="265"/>
      <c r="P137" s="265"/>
      <c r="Q137" s="265"/>
      <c r="R137" s="266"/>
      <c r="S137" s="25"/>
      <c r="T137" s="25"/>
      <c r="U137" s="264" t="s">
        <v>1358</v>
      </c>
      <c r="V137" s="265"/>
      <c r="W137" s="265"/>
      <c r="X137" s="265"/>
      <c r="Y137" s="265"/>
      <c r="Z137" s="265"/>
      <c r="AA137" s="265"/>
      <c r="AB137" s="265"/>
      <c r="AC137" s="265"/>
      <c r="AD137" s="266"/>
      <c r="AE137" s="25"/>
      <c r="AF137" s="31"/>
      <c r="AG137" s="30"/>
    </row>
    <row r="138" spans="1:33" s="24" customFormat="1" ht="33" customHeight="1" x14ac:dyDescent="0.25">
      <c r="A138" s="21"/>
      <c r="B138" s="25"/>
      <c r="C138" s="256"/>
      <c r="D138" s="256"/>
      <c r="E138" s="256"/>
      <c r="F138" s="256"/>
      <c r="G138" s="256"/>
      <c r="H138" s="256"/>
      <c r="I138" s="249" t="s">
        <v>1404</v>
      </c>
      <c r="J138" s="249"/>
      <c r="K138" s="249" t="s">
        <v>1405</v>
      </c>
      <c r="L138" s="249"/>
      <c r="M138" s="249" t="s">
        <v>1406</v>
      </c>
      <c r="N138" s="249"/>
      <c r="O138" s="249" t="s">
        <v>1354</v>
      </c>
      <c r="P138" s="249"/>
      <c r="Q138" s="249" t="s">
        <v>1449</v>
      </c>
      <c r="R138" s="249"/>
      <c r="S138" s="25"/>
      <c r="T138" s="25"/>
      <c r="U138" s="249" t="s">
        <v>1404</v>
      </c>
      <c r="V138" s="249"/>
      <c r="W138" s="249" t="s">
        <v>1405</v>
      </c>
      <c r="X138" s="249"/>
      <c r="Y138" s="249" t="s">
        <v>1406</v>
      </c>
      <c r="Z138" s="249"/>
      <c r="AA138" s="249" t="s">
        <v>1354</v>
      </c>
      <c r="AB138" s="249"/>
      <c r="AC138" s="249" t="s">
        <v>1449</v>
      </c>
      <c r="AD138" s="249"/>
      <c r="AE138" s="25"/>
      <c r="AF138" s="31"/>
      <c r="AG138" s="30"/>
    </row>
    <row r="139" spans="1:33" s="24" customFormat="1" ht="33" customHeight="1" x14ac:dyDescent="0.3">
      <c r="A139" s="21"/>
      <c r="B139" s="25"/>
      <c r="C139" s="256"/>
      <c r="D139" s="256"/>
      <c r="E139" s="256"/>
      <c r="F139" s="256"/>
      <c r="G139" s="256"/>
      <c r="H139" s="256"/>
      <c r="I139" s="267" t="s">
        <v>1407</v>
      </c>
      <c r="J139" s="267"/>
      <c r="K139" s="267" t="s">
        <v>1408</v>
      </c>
      <c r="L139" s="267"/>
      <c r="M139" s="267" t="s">
        <v>1409</v>
      </c>
      <c r="N139" s="267"/>
      <c r="O139" s="267" t="s">
        <v>33</v>
      </c>
      <c r="P139" s="267"/>
      <c r="Q139" s="267" t="s">
        <v>1445</v>
      </c>
      <c r="R139" s="267"/>
      <c r="S139" s="143"/>
      <c r="T139" s="143"/>
      <c r="U139" s="267" t="s">
        <v>2432</v>
      </c>
      <c r="V139" s="267"/>
      <c r="W139" s="267" t="s">
        <v>2433</v>
      </c>
      <c r="X139" s="267"/>
      <c r="Y139" s="267" t="s">
        <v>2434</v>
      </c>
      <c r="Z139" s="267"/>
      <c r="AA139" s="267" t="s">
        <v>2435</v>
      </c>
      <c r="AB139" s="267"/>
      <c r="AC139" s="267" t="s">
        <v>2436</v>
      </c>
      <c r="AD139" s="267"/>
      <c r="AE139" s="25"/>
      <c r="AF139" s="31"/>
      <c r="AG139" s="30"/>
    </row>
    <row r="140" spans="1:33" s="24" customFormat="1" ht="33" customHeight="1" x14ac:dyDescent="0.25">
      <c r="A140" s="21"/>
      <c r="B140" s="25"/>
      <c r="C140" s="256"/>
      <c r="D140" s="256"/>
      <c r="E140" s="256"/>
      <c r="F140" s="256"/>
      <c r="G140" s="256"/>
      <c r="H140" s="256"/>
      <c r="I140" s="254">
        <f>VLOOKUP(I139,Артикулы!$A:$C,Артикулы!$C$1,0)</f>
        <v>7857.2505418680003</v>
      </c>
      <c r="J140" s="254"/>
      <c r="K140" s="254">
        <f>VLOOKUP(K139,Артикулы!$A:$C,Артикулы!$C$1,0)</f>
        <v>8184.4146850199995</v>
      </c>
      <c r="L140" s="254"/>
      <c r="M140" s="254">
        <f>VLOOKUP(M139,Артикулы!$A:$C,Артикулы!$C$1,0)</f>
        <v>8491.3966245360007</v>
      </c>
      <c r="N140" s="254"/>
      <c r="O140" s="254">
        <f>VLOOKUP(O139,Артикулы!$A:$C,Артикулы!$C$1,0)</f>
        <v>8937.5295470159999</v>
      </c>
      <c r="P140" s="254"/>
      <c r="Q140" s="254">
        <f>VLOOKUP(Q139,Артикулы!$A:$C,Артикулы!$C$1,0)</f>
        <v>9583.3600633679998</v>
      </c>
      <c r="R140" s="254"/>
      <c r="S140" s="25"/>
      <c r="T140" s="25"/>
      <c r="U140" s="254">
        <f>VLOOKUP(U139,Артикулы!$A:$C,Артикулы!$C$1,0)</f>
        <v>7993.2148610999993</v>
      </c>
      <c r="V140" s="254"/>
      <c r="W140" s="254">
        <f>VLOOKUP(W139,Артикулы!$A:$C,Артикулы!$C$1,0)</f>
        <v>8322.5034467400019</v>
      </c>
      <c r="X140" s="254"/>
      <c r="Y140" s="254">
        <f>VLOOKUP(Y139,Артикулы!$A:$C,Артикулы!$C$1,0)</f>
        <v>8575.3121028119986</v>
      </c>
      <c r="Z140" s="254"/>
      <c r="AA140" s="254">
        <f>VLOOKUP(AA139,Артикулы!$A:$C,Артикулы!$C$1,0)</f>
        <v>9073.4938662479999</v>
      </c>
      <c r="AB140" s="254"/>
      <c r="AC140" s="254">
        <f>VLOOKUP(AC139,Артикулы!$A:$C,Артикулы!$C$1,0)</f>
        <v>9716.1377188679999</v>
      </c>
      <c r="AD140" s="254"/>
      <c r="AE140" s="25"/>
      <c r="AF140" s="31"/>
      <c r="AG140" s="30"/>
    </row>
    <row r="141" spans="1:33" s="24" customFormat="1" ht="33" customHeight="1" x14ac:dyDescent="0.25">
      <c r="A141" s="21"/>
      <c r="B141" s="25"/>
      <c r="C141" s="256"/>
      <c r="D141" s="256"/>
      <c r="E141" s="256"/>
      <c r="F141" s="256"/>
      <c r="G141" s="256"/>
      <c r="H141" s="256"/>
      <c r="I141" s="255" t="s">
        <v>1360</v>
      </c>
      <c r="J141" s="255"/>
      <c r="K141" s="255"/>
      <c r="L141" s="255"/>
      <c r="M141" s="255"/>
      <c r="N141" s="255"/>
      <c r="O141" s="255"/>
      <c r="P141" s="255"/>
      <c r="Q141" s="255"/>
      <c r="R141" s="255"/>
      <c r="S141" s="255"/>
      <c r="T141" s="255"/>
      <c r="U141" s="255"/>
      <c r="V141" s="255"/>
      <c r="W141" s="255"/>
      <c r="X141" s="255"/>
      <c r="Y141" s="255"/>
      <c r="Z141" s="255"/>
      <c r="AA141" s="255"/>
      <c r="AB141" s="255"/>
      <c r="AC141" s="255"/>
      <c r="AD141" s="255"/>
      <c r="AE141" s="25"/>
      <c r="AF141" s="31"/>
      <c r="AG141" s="30"/>
    </row>
    <row r="142" spans="1:33" s="24" customFormat="1" ht="33" customHeight="1" x14ac:dyDescent="0.25">
      <c r="A142" s="21"/>
      <c r="B142" s="25"/>
      <c r="C142" s="138" t="s">
        <v>1361</v>
      </c>
      <c r="D142" s="120"/>
      <c r="E142" s="120"/>
      <c r="F142" s="120"/>
      <c r="G142" s="120"/>
      <c r="H142" s="120"/>
      <c r="I142" s="120"/>
      <c r="J142" s="120"/>
      <c r="K142" s="120"/>
      <c r="L142" s="120"/>
      <c r="M142" s="120"/>
      <c r="N142" s="120"/>
      <c r="O142" s="120"/>
      <c r="P142" s="120"/>
      <c r="Q142" s="120"/>
      <c r="R142" s="120"/>
      <c r="S142" s="120"/>
      <c r="T142" s="120"/>
      <c r="U142" s="120"/>
      <c r="V142" s="120"/>
      <c r="W142" s="120"/>
      <c r="X142" s="120"/>
      <c r="Y142" s="120"/>
      <c r="Z142" s="120"/>
      <c r="AA142" s="120"/>
      <c r="AB142" s="120"/>
      <c r="AC142" s="120"/>
      <c r="AD142" s="120"/>
      <c r="AE142" s="120"/>
      <c r="AF142" s="26"/>
      <c r="AG142" s="27"/>
    </row>
    <row r="143" spans="1:33" s="24" customFormat="1" ht="33" customHeight="1" x14ac:dyDescent="0.25">
      <c r="A143" s="21"/>
      <c r="B143" s="25"/>
      <c r="C143" s="256"/>
      <c r="D143" s="256"/>
      <c r="E143" s="256"/>
      <c r="F143" s="256"/>
      <c r="G143" s="256"/>
      <c r="H143" s="256"/>
      <c r="I143" s="264" t="s">
        <v>1357</v>
      </c>
      <c r="J143" s="265"/>
      <c r="K143" s="265"/>
      <c r="L143" s="265"/>
      <c r="M143" s="265"/>
      <c r="N143" s="265"/>
      <c r="O143" s="265"/>
      <c r="P143" s="265"/>
      <c r="Q143" s="265"/>
      <c r="R143" s="266"/>
      <c r="S143" s="25"/>
      <c r="T143" s="25"/>
      <c r="U143" s="264" t="s">
        <v>1358</v>
      </c>
      <c r="V143" s="265"/>
      <c r="W143" s="265"/>
      <c r="X143" s="265"/>
      <c r="Y143" s="265"/>
      <c r="Z143" s="265"/>
      <c r="AA143" s="265"/>
      <c r="AB143" s="265"/>
      <c r="AC143" s="265"/>
      <c r="AD143" s="266"/>
      <c r="AE143" s="25"/>
      <c r="AF143" s="31"/>
      <c r="AG143" s="30"/>
    </row>
    <row r="144" spans="1:33" s="24" customFormat="1" ht="33" customHeight="1" x14ac:dyDescent="0.25">
      <c r="A144" s="21"/>
      <c r="B144" s="25"/>
      <c r="C144" s="256"/>
      <c r="D144" s="256"/>
      <c r="E144" s="256"/>
      <c r="F144" s="256"/>
      <c r="G144" s="256"/>
      <c r="H144" s="256"/>
      <c r="I144" s="249" t="s">
        <v>1404</v>
      </c>
      <c r="J144" s="249"/>
      <c r="K144" s="249" t="s">
        <v>1405</v>
      </c>
      <c r="L144" s="249"/>
      <c r="M144" s="249" t="s">
        <v>1406</v>
      </c>
      <c r="N144" s="249"/>
      <c r="O144" s="249" t="s">
        <v>1354</v>
      </c>
      <c r="P144" s="249"/>
      <c r="Q144" s="249" t="s">
        <v>1449</v>
      </c>
      <c r="R144" s="249"/>
      <c r="S144" s="25"/>
      <c r="T144" s="25"/>
      <c r="U144" s="249" t="s">
        <v>1404</v>
      </c>
      <c r="V144" s="249"/>
      <c r="W144" s="249" t="s">
        <v>1405</v>
      </c>
      <c r="X144" s="249"/>
      <c r="Y144" s="249" t="s">
        <v>1406</v>
      </c>
      <c r="Z144" s="249"/>
      <c r="AA144" s="249" t="s">
        <v>1354</v>
      </c>
      <c r="AB144" s="249"/>
      <c r="AC144" s="249" t="s">
        <v>1449</v>
      </c>
      <c r="AD144" s="249"/>
      <c r="AE144" s="25"/>
      <c r="AF144" s="31"/>
      <c r="AG144" s="30"/>
    </row>
    <row r="145" spans="1:33" s="24" customFormat="1" ht="33" customHeight="1" x14ac:dyDescent="0.3">
      <c r="A145" s="21"/>
      <c r="B145" s="25"/>
      <c r="C145" s="256"/>
      <c r="D145" s="256"/>
      <c r="E145" s="256"/>
      <c r="F145" s="256"/>
      <c r="G145" s="256"/>
      <c r="H145" s="256"/>
      <c r="I145" s="267" t="s">
        <v>1410</v>
      </c>
      <c r="J145" s="267"/>
      <c r="K145" s="267" t="s">
        <v>1411</v>
      </c>
      <c r="L145" s="267"/>
      <c r="M145" s="267" t="s">
        <v>1412</v>
      </c>
      <c r="N145" s="267"/>
      <c r="O145" s="267" t="s">
        <v>32</v>
      </c>
      <c r="P145" s="267"/>
      <c r="Q145" s="267" t="s">
        <v>1441</v>
      </c>
      <c r="R145" s="267"/>
      <c r="S145" s="143"/>
      <c r="T145" s="143"/>
      <c r="U145" s="267" t="s">
        <v>2411</v>
      </c>
      <c r="V145" s="267"/>
      <c r="W145" s="267" t="s">
        <v>2412</v>
      </c>
      <c r="X145" s="267"/>
      <c r="Y145" s="267" t="s">
        <v>2413</v>
      </c>
      <c r="Z145" s="267"/>
      <c r="AA145" s="267" t="s">
        <v>2414</v>
      </c>
      <c r="AB145" s="267"/>
      <c r="AC145" s="267" t="s">
        <v>2415</v>
      </c>
      <c r="AD145" s="267"/>
      <c r="AE145" s="25"/>
      <c r="AF145" s="31"/>
      <c r="AG145" s="30"/>
    </row>
    <row r="146" spans="1:33" s="24" customFormat="1" ht="33" customHeight="1" x14ac:dyDescent="0.25">
      <c r="A146" s="21"/>
      <c r="B146" s="25"/>
      <c r="C146" s="256"/>
      <c r="D146" s="256"/>
      <c r="E146" s="256"/>
      <c r="F146" s="256"/>
      <c r="G146" s="256"/>
      <c r="H146" s="256"/>
      <c r="I146" s="254">
        <f>VLOOKUP(I145,Артикулы!$A:$C,Артикулы!$C$1,0)</f>
        <v>7857.2505418680003</v>
      </c>
      <c r="J146" s="254"/>
      <c r="K146" s="254">
        <f>VLOOKUP(K145,Артикулы!$A:$C,Артикулы!$C$1,0)</f>
        <v>8184.4146850199995</v>
      </c>
      <c r="L146" s="254"/>
      <c r="M146" s="254">
        <f>VLOOKUP(M145,Артикулы!$A:$C,Артикулы!$C$1,0)</f>
        <v>8491.3966245360007</v>
      </c>
      <c r="N146" s="254"/>
      <c r="O146" s="254">
        <f>VLOOKUP(O145,Артикулы!$A:$C,Артикулы!$C$1,0)</f>
        <v>8937.5295470159999</v>
      </c>
      <c r="P146" s="254"/>
      <c r="Q146" s="254">
        <f>VLOOKUP(Q145,Артикулы!$A:$C,Артикулы!$C$1,0)</f>
        <v>9583.3600633679998</v>
      </c>
      <c r="R146" s="254"/>
      <c r="S146" s="25"/>
      <c r="T146" s="25"/>
      <c r="U146" s="254">
        <f>VLOOKUP(U145,Артикулы!$A:$C,Артикулы!$C$1,0)</f>
        <v>7993.2148610999993</v>
      </c>
      <c r="V146" s="254"/>
      <c r="W146" s="254">
        <f>VLOOKUP(W145,Артикулы!$A:$C,Артикулы!$C$1,0)</f>
        <v>8322.5034467400019</v>
      </c>
      <c r="X146" s="254"/>
      <c r="Y146" s="254">
        <f>VLOOKUP(Y145,Артикулы!$A:$C,Артикулы!$C$1,0)</f>
        <v>8575.3121028119986</v>
      </c>
      <c r="Z146" s="254"/>
      <c r="AA146" s="254">
        <f>VLOOKUP(AA145,Артикулы!$A:$C,Артикулы!$C$1,0)</f>
        <v>9073.4938662479999</v>
      </c>
      <c r="AB146" s="254"/>
      <c r="AC146" s="254">
        <f>VLOOKUP(AC145,Артикулы!$A:$C,Артикулы!$C$1,0)</f>
        <v>9716.1377188679999</v>
      </c>
      <c r="AD146" s="254"/>
      <c r="AE146" s="25"/>
      <c r="AF146" s="31"/>
      <c r="AG146" s="30"/>
    </row>
    <row r="147" spans="1:33" s="24" customFormat="1" ht="33" customHeight="1" x14ac:dyDescent="0.25">
      <c r="A147" s="21"/>
      <c r="B147" s="25"/>
      <c r="C147" s="256"/>
      <c r="D147" s="256"/>
      <c r="E147" s="256"/>
      <c r="F147" s="256"/>
      <c r="G147" s="256"/>
      <c r="H147" s="256"/>
      <c r="I147" s="255" t="s">
        <v>1360</v>
      </c>
      <c r="J147" s="255"/>
      <c r="K147" s="255"/>
      <c r="L147" s="255"/>
      <c r="M147" s="255"/>
      <c r="N147" s="255"/>
      <c r="O147" s="255"/>
      <c r="P147" s="255"/>
      <c r="Q147" s="255"/>
      <c r="R147" s="255"/>
      <c r="S147" s="255"/>
      <c r="T147" s="255"/>
      <c r="U147" s="255"/>
      <c r="V147" s="255"/>
      <c r="W147" s="255"/>
      <c r="X147" s="255"/>
      <c r="Y147" s="255"/>
      <c r="Z147" s="255"/>
      <c r="AA147" s="255"/>
      <c r="AB147" s="255"/>
      <c r="AC147" s="255"/>
      <c r="AD147" s="255"/>
      <c r="AE147" s="25"/>
      <c r="AF147" s="31"/>
      <c r="AG147" s="30"/>
    </row>
    <row r="148" spans="1:33" s="24" customFormat="1" ht="33" customHeight="1" x14ac:dyDescent="0.25">
      <c r="A148" s="21"/>
      <c r="B148" s="25"/>
      <c r="C148" s="138" t="s">
        <v>1369</v>
      </c>
      <c r="D148" s="120"/>
      <c r="E148" s="120"/>
      <c r="F148" s="120"/>
      <c r="G148" s="120"/>
      <c r="H148" s="120"/>
      <c r="I148" s="120"/>
      <c r="J148" s="120"/>
      <c r="K148" s="120"/>
      <c r="L148" s="120"/>
      <c r="M148" s="120"/>
      <c r="N148" s="120"/>
      <c r="O148" s="120"/>
      <c r="P148" s="120"/>
      <c r="Q148" s="120"/>
      <c r="R148" s="120"/>
      <c r="S148" s="120"/>
      <c r="T148" s="120"/>
      <c r="U148" s="120"/>
      <c r="V148" s="120"/>
      <c r="W148" s="120"/>
      <c r="X148" s="120"/>
      <c r="Y148" s="120"/>
      <c r="Z148" s="120"/>
      <c r="AA148" s="120"/>
      <c r="AB148" s="120"/>
      <c r="AC148" s="120"/>
      <c r="AD148" s="120"/>
      <c r="AE148" s="120"/>
      <c r="AF148" s="26"/>
      <c r="AG148" s="27"/>
    </row>
    <row r="149" spans="1:33" s="24" customFormat="1" ht="33" customHeight="1" x14ac:dyDescent="0.25">
      <c r="A149" s="21"/>
      <c r="B149" s="25"/>
      <c r="C149" s="256"/>
      <c r="D149" s="256"/>
      <c r="E149" s="256"/>
      <c r="F149" s="256"/>
      <c r="G149" s="256"/>
      <c r="H149" s="256"/>
      <c r="I149" s="264" t="s">
        <v>1357</v>
      </c>
      <c r="J149" s="265"/>
      <c r="K149" s="265"/>
      <c r="L149" s="265"/>
      <c r="M149" s="265"/>
      <c r="N149" s="265"/>
      <c r="O149" s="265"/>
      <c r="P149" s="265"/>
      <c r="Q149" s="265"/>
      <c r="R149" s="266"/>
      <c r="S149" s="25"/>
      <c r="T149" s="25"/>
      <c r="U149" s="264" t="s">
        <v>1358</v>
      </c>
      <c r="V149" s="265"/>
      <c r="W149" s="265"/>
      <c r="X149" s="265"/>
      <c r="Y149" s="265"/>
      <c r="Z149" s="265"/>
      <c r="AA149" s="265"/>
      <c r="AB149" s="265"/>
      <c r="AC149" s="265"/>
      <c r="AD149" s="266"/>
      <c r="AE149" s="25"/>
      <c r="AF149" s="31"/>
      <c r="AG149" s="30"/>
    </row>
    <row r="150" spans="1:33" s="24" customFormat="1" ht="33" customHeight="1" x14ac:dyDescent="0.25">
      <c r="A150" s="21"/>
      <c r="B150" s="25"/>
      <c r="C150" s="256"/>
      <c r="D150" s="256"/>
      <c r="E150" s="256"/>
      <c r="F150" s="256"/>
      <c r="G150" s="256"/>
      <c r="H150" s="256"/>
      <c r="I150" s="249" t="s">
        <v>1437</v>
      </c>
      <c r="J150" s="249"/>
      <c r="K150" s="249" t="s">
        <v>1438</v>
      </c>
      <c r="L150" s="249"/>
      <c r="M150" s="249" t="s">
        <v>1439</v>
      </c>
      <c r="N150" s="249"/>
      <c r="O150" s="249" t="s">
        <v>1440</v>
      </c>
      <c r="P150" s="249"/>
      <c r="Q150" s="249" t="s">
        <v>1450</v>
      </c>
      <c r="R150" s="249"/>
      <c r="S150" s="25"/>
      <c r="T150" s="25"/>
      <c r="U150" s="249" t="s">
        <v>1437</v>
      </c>
      <c r="V150" s="249"/>
      <c r="W150" s="249" t="s">
        <v>1438</v>
      </c>
      <c r="X150" s="249"/>
      <c r="Y150" s="249" t="s">
        <v>1439</v>
      </c>
      <c r="Z150" s="249"/>
      <c r="AA150" s="249" t="s">
        <v>1440</v>
      </c>
      <c r="AB150" s="249"/>
      <c r="AC150" s="249" t="s">
        <v>1450</v>
      </c>
      <c r="AD150" s="249"/>
      <c r="AE150" s="25"/>
      <c r="AF150" s="31"/>
      <c r="AG150" s="30"/>
    </row>
    <row r="151" spans="1:33" s="24" customFormat="1" ht="33" customHeight="1" x14ac:dyDescent="0.3">
      <c r="A151" s="21"/>
      <c r="B151" s="25"/>
      <c r="C151" s="256"/>
      <c r="D151" s="256"/>
      <c r="E151" s="256"/>
      <c r="F151" s="256"/>
      <c r="G151" s="256"/>
      <c r="H151" s="256"/>
      <c r="I151" s="267" t="s">
        <v>1413</v>
      </c>
      <c r="J151" s="267"/>
      <c r="K151" s="267" t="s">
        <v>1414</v>
      </c>
      <c r="L151" s="267"/>
      <c r="M151" s="267" t="s">
        <v>1415</v>
      </c>
      <c r="N151" s="267"/>
      <c r="O151" s="267" t="s">
        <v>1416</v>
      </c>
      <c r="P151" s="267"/>
      <c r="Q151" s="267" t="s">
        <v>1446</v>
      </c>
      <c r="R151" s="267"/>
      <c r="S151" s="143"/>
      <c r="T151" s="143"/>
      <c r="U151" s="267" t="s">
        <v>2437</v>
      </c>
      <c r="V151" s="267"/>
      <c r="W151" s="267" t="s">
        <v>2438</v>
      </c>
      <c r="X151" s="267"/>
      <c r="Y151" s="267" t="s">
        <v>2439</v>
      </c>
      <c r="Z151" s="267"/>
      <c r="AA151" s="267" t="s">
        <v>2440</v>
      </c>
      <c r="AB151" s="267"/>
      <c r="AC151" s="267" t="s">
        <v>2441</v>
      </c>
      <c r="AD151" s="267"/>
      <c r="AE151" s="25"/>
      <c r="AF151" s="31"/>
      <c r="AG151" s="30"/>
    </row>
    <row r="152" spans="1:33" s="24" customFormat="1" ht="33" customHeight="1" x14ac:dyDescent="0.25">
      <c r="A152" s="21"/>
      <c r="B152" s="25"/>
      <c r="C152" s="256"/>
      <c r="D152" s="256"/>
      <c r="E152" s="256"/>
      <c r="F152" s="256"/>
      <c r="G152" s="256"/>
      <c r="H152" s="256"/>
      <c r="I152" s="254">
        <f>VLOOKUP(I151,Артикулы!$A:$C,Артикулы!$C$1,0)</f>
        <v>8627.3609437680007</v>
      </c>
      <c r="J152" s="254"/>
      <c r="K152" s="254">
        <f>VLOOKUP(K151,Артикулы!$A:$C,Артикулы!$C$1,0)</f>
        <v>9002.3250429</v>
      </c>
      <c r="L152" s="254"/>
      <c r="M152" s="254">
        <f>VLOOKUP(M151,Артикулы!$A:$C,Артикулы!$C$1,0)</f>
        <v>9354.9824959080015</v>
      </c>
      <c r="N152" s="254"/>
      <c r="O152" s="254">
        <f>VLOOKUP(O151,Артикулы!$A:$C,Артикулы!$C$1,0)</f>
        <v>9873.3464629800001</v>
      </c>
      <c r="P152" s="254"/>
      <c r="Q152" s="254">
        <f>VLOOKUP(Q151,Артикулы!$A:$C,Артикулы!$C$1,0)</f>
        <v>10621.150218756</v>
      </c>
      <c r="R152" s="254"/>
      <c r="S152" s="25"/>
      <c r="T152" s="25"/>
      <c r="U152" s="254">
        <f>VLOOKUP(U151,Артикулы!$A:$C,Артикулы!$C$1,0)</f>
        <v>8762.2630417559994</v>
      </c>
      <c r="V152" s="254"/>
      <c r="W152" s="254">
        <f>VLOOKUP(W151,Артикулы!$A:$C,Артикулы!$C$1,0)</f>
        <v>9139.3515833759993</v>
      </c>
      <c r="X152" s="254"/>
      <c r="Y152" s="254">
        <f>VLOOKUP(Y151,Артикулы!$A:$C,Артикулы!$C$1,0)</f>
        <v>9490.9468151400015</v>
      </c>
      <c r="Z152" s="254"/>
      <c r="AA152" s="254">
        <f>VLOOKUP(AA151,Артикулы!$A:$C,Артикулы!$C$1,0)</f>
        <v>10010.373003455999</v>
      </c>
      <c r="AB152" s="254"/>
      <c r="AC152" s="254">
        <f>VLOOKUP(AC151,Артикулы!$A:$C,Артикулы!$C$1,0)</f>
        <v>10757.114537988002</v>
      </c>
      <c r="AD152" s="254"/>
      <c r="AE152" s="25"/>
      <c r="AF152" s="31"/>
      <c r="AG152" s="30"/>
    </row>
    <row r="153" spans="1:33" s="24" customFormat="1" ht="33" customHeight="1" x14ac:dyDescent="0.25">
      <c r="A153" s="21"/>
      <c r="B153" s="25"/>
      <c r="C153" s="256"/>
      <c r="D153" s="256"/>
      <c r="E153" s="256"/>
      <c r="F153" s="256"/>
      <c r="G153" s="256"/>
      <c r="H153" s="256"/>
      <c r="I153" s="255" t="s">
        <v>1360</v>
      </c>
      <c r="J153" s="255"/>
      <c r="K153" s="255"/>
      <c r="L153" s="255"/>
      <c r="M153" s="255"/>
      <c r="N153" s="255"/>
      <c r="O153" s="255"/>
      <c r="P153" s="255"/>
      <c r="Q153" s="255"/>
      <c r="R153" s="255"/>
      <c r="S153" s="255"/>
      <c r="T153" s="255"/>
      <c r="U153" s="255"/>
      <c r="V153" s="255"/>
      <c r="W153" s="255"/>
      <c r="X153" s="255"/>
      <c r="Y153" s="255"/>
      <c r="Z153" s="255"/>
      <c r="AA153" s="255"/>
      <c r="AB153" s="255"/>
      <c r="AC153" s="255"/>
      <c r="AD153" s="255"/>
      <c r="AE153" s="25"/>
      <c r="AF153" s="31"/>
      <c r="AG153" s="30"/>
    </row>
    <row r="154" spans="1:33" s="24" customFormat="1" ht="33" customHeight="1" x14ac:dyDescent="0.25">
      <c r="A154" s="21"/>
      <c r="B154" s="25"/>
      <c r="C154" s="138" t="s">
        <v>1370</v>
      </c>
      <c r="D154" s="120"/>
      <c r="E154" s="120"/>
      <c r="F154" s="120"/>
      <c r="G154" s="120"/>
      <c r="H154" s="120"/>
      <c r="I154" s="120"/>
      <c r="J154" s="120"/>
      <c r="K154" s="120"/>
      <c r="L154" s="120"/>
      <c r="M154" s="120"/>
      <c r="N154" s="120"/>
      <c r="O154" s="120"/>
      <c r="P154" s="120"/>
      <c r="Q154" s="120"/>
      <c r="R154" s="120"/>
      <c r="S154" s="120"/>
      <c r="T154" s="120"/>
      <c r="U154" s="120"/>
      <c r="V154" s="120"/>
      <c r="W154" s="120"/>
      <c r="X154" s="120"/>
      <c r="Y154" s="120"/>
      <c r="Z154" s="120"/>
      <c r="AA154" s="120"/>
      <c r="AB154" s="120"/>
      <c r="AC154" s="120"/>
      <c r="AD154" s="120"/>
      <c r="AE154" s="120"/>
      <c r="AF154" s="26"/>
      <c r="AG154" s="27"/>
    </row>
    <row r="155" spans="1:33" s="24" customFormat="1" ht="33" customHeight="1" x14ac:dyDescent="0.25">
      <c r="A155" s="21"/>
      <c r="B155" s="25"/>
      <c r="C155" s="256"/>
      <c r="D155" s="256"/>
      <c r="E155" s="256"/>
      <c r="F155" s="256"/>
      <c r="G155" s="256"/>
      <c r="H155" s="256"/>
      <c r="I155" s="264" t="s">
        <v>1357</v>
      </c>
      <c r="J155" s="265"/>
      <c r="K155" s="265"/>
      <c r="L155" s="265"/>
      <c r="M155" s="265"/>
      <c r="N155" s="265"/>
      <c r="O155" s="265"/>
      <c r="P155" s="265"/>
      <c r="Q155" s="265"/>
      <c r="R155" s="266"/>
      <c r="S155" s="25"/>
      <c r="T155" s="25"/>
      <c r="U155" s="264" t="s">
        <v>1358</v>
      </c>
      <c r="V155" s="265"/>
      <c r="W155" s="265"/>
      <c r="X155" s="265"/>
      <c r="Y155" s="265"/>
      <c r="Z155" s="265"/>
      <c r="AA155" s="265"/>
      <c r="AB155" s="265"/>
      <c r="AC155" s="265"/>
      <c r="AD155" s="266"/>
      <c r="AE155" s="25"/>
      <c r="AF155" s="31"/>
      <c r="AG155" s="30"/>
    </row>
    <row r="156" spans="1:33" s="24" customFormat="1" ht="33" customHeight="1" x14ac:dyDescent="0.25">
      <c r="A156" s="21"/>
      <c r="B156" s="25"/>
      <c r="C156" s="256"/>
      <c r="D156" s="256"/>
      <c r="E156" s="256"/>
      <c r="F156" s="256"/>
      <c r="G156" s="256"/>
      <c r="H156" s="256"/>
      <c r="I156" s="249" t="s">
        <v>1437</v>
      </c>
      <c r="J156" s="249"/>
      <c r="K156" s="249" t="s">
        <v>1438</v>
      </c>
      <c r="L156" s="249"/>
      <c r="M156" s="249" t="s">
        <v>1439</v>
      </c>
      <c r="N156" s="249"/>
      <c r="O156" s="249" t="s">
        <v>1440</v>
      </c>
      <c r="P156" s="249"/>
      <c r="Q156" s="249" t="s">
        <v>1450</v>
      </c>
      <c r="R156" s="249"/>
      <c r="S156" s="25"/>
      <c r="T156" s="25"/>
      <c r="U156" s="249" t="s">
        <v>1437</v>
      </c>
      <c r="V156" s="249"/>
      <c r="W156" s="249" t="s">
        <v>1438</v>
      </c>
      <c r="X156" s="249"/>
      <c r="Y156" s="249" t="s">
        <v>1439</v>
      </c>
      <c r="Z156" s="249"/>
      <c r="AA156" s="249" t="s">
        <v>1440</v>
      </c>
      <c r="AB156" s="249"/>
      <c r="AC156" s="249" t="s">
        <v>1450</v>
      </c>
      <c r="AD156" s="249"/>
      <c r="AE156" s="25"/>
      <c r="AF156" s="31"/>
      <c r="AG156" s="30"/>
    </row>
    <row r="157" spans="1:33" s="24" customFormat="1" ht="33" customHeight="1" x14ac:dyDescent="0.3">
      <c r="A157" s="21"/>
      <c r="B157" s="25"/>
      <c r="C157" s="256"/>
      <c r="D157" s="256"/>
      <c r="E157" s="256"/>
      <c r="F157" s="256"/>
      <c r="G157" s="256"/>
      <c r="H157" s="256"/>
      <c r="I157" s="267" t="s">
        <v>1417</v>
      </c>
      <c r="J157" s="267"/>
      <c r="K157" s="267" t="s">
        <v>1418</v>
      </c>
      <c r="L157" s="267"/>
      <c r="M157" s="267" t="s">
        <v>1419</v>
      </c>
      <c r="N157" s="267"/>
      <c r="O157" s="267" t="s">
        <v>1420</v>
      </c>
      <c r="P157" s="267"/>
      <c r="Q157" s="267" t="s">
        <v>1442</v>
      </c>
      <c r="R157" s="267"/>
      <c r="S157" s="143"/>
      <c r="T157" s="143"/>
      <c r="U157" s="267" t="s">
        <v>2416</v>
      </c>
      <c r="V157" s="267"/>
      <c r="W157" s="267" t="s">
        <v>2417</v>
      </c>
      <c r="X157" s="267"/>
      <c r="Y157" s="267" t="s">
        <v>2418</v>
      </c>
      <c r="Z157" s="267"/>
      <c r="AA157" s="267" t="s">
        <v>2419</v>
      </c>
      <c r="AB157" s="267"/>
      <c r="AC157" s="267" t="s">
        <v>2420</v>
      </c>
      <c r="AD157" s="267"/>
      <c r="AE157" s="25"/>
      <c r="AF157" s="31"/>
      <c r="AG157" s="30"/>
    </row>
    <row r="158" spans="1:33" s="24" customFormat="1" ht="33" customHeight="1" x14ac:dyDescent="0.25">
      <c r="A158" s="21"/>
      <c r="B158" s="25"/>
      <c r="C158" s="256"/>
      <c r="D158" s="256"/>
      <c r="E158" s="256"/>
      <c r="F158" s="256"/>
      <c r="G158" s="256"/>
      <c r="H158" s="256"/>
      <c r="I158" s="254">
        <f>VLOOKUP(I157,Артикулы!$A:$C,Артикулы!$C$1,0)</f>
        <v>8627.3609437680007</v>
      </c>
      <c r="J158" s="254"/>
      <c r="K158" s="254">
        <f>VLOOKUP(K157,Артикулы!$A:$C,Артикулы!$C$1,0)</f>
        <v>9002.3250429</v>
      </c>
      <c r="L158" s="254"/>
      <c r="M158" s="254">
        <f>VLOOKUP(M157,Артикулы!$A:$C,Артикулы!$C$1,0)</f>
        <v>9354.9824959080015</v>
      </c>
      <c r="N158" s="254"/>
      <c r="O158" s="254">
        <f>VLOOKUP(O157,Артикулы!$A:$C,Артикулы!$C$1,0)</f>
        <v>9873.3464629800001</v>
      </c>
      <c r="P158" s="254"/>
      <c r="Q158" s="254">
        <f>VLOOKUP(Q157,Артикулы!$A:$C,Артикулы!$C$1,0)</f>
        <v>10621.150218756</v>
      </c>
      <c r="R158" s="254"/>
      <c r="S158" s="25"/>
      <c r="T158" s="25"/>
      <c r="U158" s="254">
        <f>VLOOKUP(U157,Артикулы!$A:$C,Артикулы!$C$1,0)</f>
        <v>8762.2630417559994</v>
      </c>
      <c r="V158" s="254"/>
      <c r="W158" s="254">
        <f>VLOOKUP(W157,Артикулы!$A:$C,Артикулы!$C$1,0)</f>
        <v>9139.3515833759993</v>
      </c>
      <c r="X158" s="254"/>
      <c r="Y158" s="254">
        <f>VLOOKUP(Y157,Артикулы!$A:$C,Артикулы!$C$1,0)</f>
        <v>9490.9468151400015</v>
      </c>
      <c r="Z158" s="254"/>
      <c r="AA158" s="254">
        <f>VLOOKUP(AA157,Артикулы!$A:$C,Артикулы!$C$1,0)</f>
        <v>10010.373003455999</v>
      </c>
      <c r="AB158" s="254"/>
      <c r="AC158" s="254">
        <f>VLOOKUP(AC157,Артикулы!$A:$C,Артикулы!$C$1,0)</f>
        <v>10757.114537988002</v>
      </c>
      <c r="AD158" s="254"/>
      <c r="AE158" s="25"/>
      <c r="AF158" s="31"/>
      <c r="AG158" s="30"/>
    </row>
    <row r="159" spans="1:33" s="24" customFormat="1" ht="33" customHeight="1" x14ac:dyDescent="0.25">
      <c r="A159" s="21"/>
      <c r="B159" s="25"/>
      <c r="C159" s="256"/>
      <c r="D159" s="256"/>
      <c r="E159" s="256"/>
      <c r="F159" s="256"/>
      <c r="G159" s="256"/>
      <c r="H159" s="256"/>
      <c r="I159" s="255" t="s">
        <v>1360</v>
      </c>
      <c r="J159" s="255"/>
      <c r="K159" s="255"/>
      <c r="L159" s="255"/>
      <c r="M159" s="255"/>
      <c r="N159" s="255"/>
      <c r="O159" s="255"/>
      <c r="P159" s="255"/>
      <c r="Q159" s="255"/>
      <c r="R159" s="255"/>
      <c r="S159" s="255"/>
      <c r="T159" s="255"/>
      <c r="U159" s="255"/>
      <c r="V159" s="255"/>
      <c r="W159" s="255"/>
      <c r="X159" s="255"/>
      <c r="Y159" s="255"/>
      <c r="Z159" s="255"/>
      <c r="AA159" s="255"/>
      <c r="AB159" s="255"/>
      <c r="AC159" s="255"/>
      <c r="AD159" s="255"/>
      <c r="AE159" s="25"/>
      <c r="AF159" s="31"/>
      <c r="AG159" s="30"/>
    </row>
    <row r="160" spans="1:33" s="24" customFormat="1" ht="33" customHeight="1" x14ac:dyDescent="0.25">
      <c r="A160" s="21"/>
      <c r="B160" s="25"/>
      <c r="C160" s="138" t="s">
        <v>1368</v>
      </c>
      <c r="D160" s="120"/>
      <c r="E160" s="120"/>
      <c r="F160" s="120"/>
      <c r="G160" s="120"/>
      <c r="H160" s="120"/>
      <c r="I160" s="120"/>
      <c r="J160" s="120"/>
      <c r="K160" s="120"/>
      <c r="L160" s="120"/>
      <c r="M160" s="120"/>
      <c r="N160" s="120"/>
      <c r="O160" s="120"/>
      <c r="P160" s="120"/>
      <c r="Q160" s="120"/>
      <c r="R160" s="120"/>
      <c r="S160" s="120"/>
      <c r="T160" s="120"/>
      <c r="U160" s="120"/>
      <c r="V160" s="120"/>
      <c r="W160" s="120"/>
      <c r="X160" s="120"/>
      <c r="Y160" s="120"/>
      <c r="Z160" s="120"/>
      <c r="AA160" s="120"/>
      <c r="AB160" s="120"/>
      <c r="AC160" s="120"/>
      <c r="AD160" s="120"/>
      <c r="AE160" s="120"/>
      <c r="AF160" s="26"/>
      <c r="AG160" s="27"/>
    </row>
    <row r="161" spans="1:33" s="24" customFormat="1" ht="33" customHeight="1" x14ac:dyDescent="0.25">
      <c r="A161" s="21"/>
      <c r="B161" s="25"/>
      <c r="C161" s="256"/>
      <c r="D161" s="256"/>
      <c r="E161" s="256"/>
      <c r="F161" s="256"/>
      <c r="G161" s="256"/>
      <c r="H161" s="256"/>
      <c r="I161" s="264" t="s">
        <v>1357</v>
      </c>
      <c r="J161" s="265"/>
      <c r="K161" s="265"/>
      <c r="L161" s="265"/>
      <c r="M161" s="265"/>
      <c r="N161" s="265"/>
      <c r="O161" s="265"/>
      <c r="P161" s="265"/>
      <c r="Q161" s="265"/>
      <c r="R161" s="266"/>
      <c r="S161" s="25"/>
      <c r="T161" s="25"/>
      <c r="U161" s="264" t="s">
        <v>1358</v>
      </c>
      <c r="V161" s="265"/>
      <c r="W161" s="265"/>
      <c r="X161" s="265"/>
      <c r="Y161" s="265"/>
      <c r="Z161" s="265"/>
      <c r="AA161" s="265"/>
      <c r="AB161" s="265"/>
      <c r="AC161" s="265"/>
      <c r="AD161" s="266"/>
      <c r="AE161" s="25"/>
      <c r="AF161" s="31"/>
      <c r="AG161" s="30"/>
    </row>
    <row r="162" spans="1:33" s="24" customFormat="1" ht="33" customHeight="1" x14ac:dyDescent="0.25">
      <c r="A162" s="21"/>
      <c r="B162" s="25"/>
      <c r="C162" s="256"/>
      <c r="D162" s="256"/>
      <c r="E162" s="256"/>
      <c r="F162" s="256"/>
      <c r="G162" s="256"/>
      <c r="H162" s="256"/>
      <c r="I162" s="249" t="s">
        <v>1404</v>
      </c>
      <c r="J162" s="249"/>
      <c r="K162" s="249" t="s">
        <v>1405</v>
      </c>
      <c r="L162" s="249"/>
      <c r="M162" s="249" t="s">
        <v>1406</v>
      </c>
      <c r="N162" s="249"/>
      <c r="O162" s="249" t="s">
        <v>1354</v>
      </c>
      <c r="P162" s="249"/>
      <c r="Q162" s="249" t="s">
        <v>1449</v>
      </c>
      <c r="R162" s="249"/>
      <c r="S162" s="25"/>
      <c r="T162" s="25"/>
      <c r="U162" s="249" t="s">
        <v>1404</v>
      </c>
      <c r="V162" s="249"/>
      <c r="W162" s="249" t="s">
        <v>1405</v>
      </c>
      <c r="X162" s="249"/>
      <c r="Y162" s="249" t="s">
        <v>1406</v>
      </c>
      <c r="Z162" s="249"/>
      <c r="AA162" s="249" t="s">
        <v>1354</v>
      </c>
      <c r="AB162" s="249"/>
      <c r="AC162" s="249" t="s">
        <v>1449</v>
      </c>
      <c r="AD162" s="249"/>
      <c r="AE162" s="25"/>
      <c r="AF162" s="31"/>
      <c r="AG162" s="30"/>
    </row>
    <row r="163" spans="1:33" s="24" customFormat="1" ht="42" customHeight="1" x14ac:dyDescent="0.3">
      <c r="A163" s="21"/>
      <c r="B163" s="25"/>
      <c r="C163" s="256"/>
      <c r="D163" s="256"/>
      <c r="E163" s="256"/>
      <c r="F163" s="256"/>
      <c r="G163" s="256"/>
      <c r="H163" s="256"/>
      <c r="I163" s="267" t="s">
        <v>1421</v>
      </c>
      <c r="J163" s="267"/>
      <c r="K163" s="267" t="s">
        <v>1422</v>
      </c>
      <c r="L163" s="267"/>
      <c r="M163" s="267" t="s">
        <v>1423</v>
      </c>
      <c r="N163" s="267"/>
      <c r="O163" s="267" t="s">
        <v>1424</v>
      </c>
      <c r="P163" s="267"/>
      <c r="Q163" s="267" t="s">
        <v>1447</v>
      </c>
      <c r="R163" s="267"/>
      <c r="S163" s="143"/>
      <c r="T163" s="143"/>
      <c r="U163" s="267" t="s">
        <v>2442</v>
      </c>
      <c r="V163" s="267"/>
      <c r="W163" s="267" t="s">
        <v>2443</v>
      </c>
      <c r="X163" s="267"/>
      <c r="Y163" s="267" t="s">
        <v>2444</v>
      </c>
      <c r="Z163" s="267"/>
      <c r="AA163" s="267" t="s">
        <v>2445</v>
      </c>
      <c r="AB163" s="267"/>
      <c r="AC163" s="267" t="s">
        <v>2446</v>
      </c>
      <c r="AD163" s="267"/>
      <c r="AE163" s="25"/>
      <c r="AF163" s="31"/>
      <c r="AG163" s="30"/>
    </row>
    <row r="164" spans="1:33" s="24" customFormat="1" ht="33" customHeight="1" x14ac:dyDescent="0.25">
      <c r="A164" s="21"/>
      <c r="B164" s="25"/>
      <c r="C164" s="256"/>
      <c r="D164" s="256"/>
      <c r="E164" s="256"/>
      <c r="F164" s="256"/>
      <c r="G164" s="256"/>
      <c r="H164" s="256"/>
      <c r="I164" s="254">
        <f>VLOOKUP(I163,Артикулы!$A:$C,Артикулы!$C$1,0)</f>
        <v>7857.2505418680003</v>
      </c>
      <c r="J164" s="254"/>
      <c r="K164" s="254">
        <f>VLOOKUP(K163,Артикулы!$A:$C,Артикулы!$C$1,0)</f>
        <v>8184.4146850199995</v>
      </c>
      <c r="L164" s="254"/>
      <c r="M164" s="254">
        <f>VLOOKUP(M163,Артикулы!$A:$C,Артикулы!$C$1,0)</f>
        <v>8491.3966245360007</v>
      </c>
      <c r="N164" s="254"/>
      <c r="O164" s="254">
        <f>VLOOKUP(O163,Артикулы!$A:$C,Артикулы!$C$1,0)</f>
        <v>8937.5295470159999</v>
      </c>
      <c r="P164" s="254"/>
      <c r="Q164" s="254">
        <f>VLOOKUP(Q163,Артикулы!$A:$C,Артикулы!$C$1,0)</f>
        <v>9583.3600633679998</v>
      </c>
      <c r="R164" s="254"/>
      <c r="S164" s="25"/>
      <c r="T164" s="25"/>
      <c r="U164" s="254">
        <f>VLOOKUP(U163,Артикулы!$A:$C,Артикулы!$C$1,0)</f>
        <v>7993.2148610999993</v>
      </c>
      <c r="V164" s="254"/>
      <c r="W164" s="254">
        <f>VLOOKUP(W163,Артикулы!$A:$C,Артикулы!$C$1,0)</f>
        <v>8322.5034467400019</v>
      </c>
      <c r="X164" s="254"/>
      <c r="Y164" s="254">
        <f>VLOOKUP(Y163,Артикулы!$A:$C,Артикулы!$C$1,0)</f>
        <v>8627.3609437680007</v>
      </c>
      <c r="Z164" s="254"/>
      <c r="AA164" s="254">
        <f>VLOOKUP(AA163,Артикулы!$A:$C,Артикулы!$C$1,0)</f>
        <v>9073.4938662479999</v>
      </c>
      <c r="AB164" s="254"/>
      <c r="AC164" s="254">
        <f>VLOOKUP(AC163,Артикулы!$A:$C,Артикулы!$C$1,0)</f>
        <v>9716.1377188679999</v>
      </c>
      <c r="AD164" s="254"/>
      <c r="AE164" s="25"/>
      <c r="AF164" s="31"/>
      <c r="AG164" s="30"/>
    </row>
    <row r="165" spans="1:33" s="24" customFormat="1" ht="33" customHeight="1" x14ac:dyDescent="0.25">
      <c r="A165" s="21"/>
      <c r="B165" s="25"/>
      <c r="C165" s="256"/>
      <c r="D165" s="256"/>
      <c r="E165" s="256"/>
      <c r="F165" s="256"/>
      <c r="G165" s="256"/>
      <c r="H165" s="256"/>
      <c r="I165" s="255" t="s">
        <v>1360</v>
      </c>
      <c r="J165" s="255"/>
      <c r="K165" s="255"/>
      <c r="L165" s="255"/>
      <c r="M165" s="255"/>
      <c r="N165" s="255"/>
      <c r="O165" s="255"/>
      <c r="P165" s="255"/>
      <c r="Q165" s="255"/>
      <c r="R165" s="255"/>
      <c r="S165" s="255"/>
      <c r="T165" s="255"/>
      <c r="U165" s="255"/>
      <c r="V165" s="255"/>
      <c r="W165" s="255"/>
      <c r="X165" s="255"/>
      <c r="Y165" s="255"/>
      <c r="Z165" s="255"/>
      <c r="AA165" s="255"/>
      <c r="AB165" s="255"/>
      <c r="AC165" s="255"/>
      <c r="AD165" s="255"/>
      <c r="AE165" s="25"/>
      <c r="AF165" s="31"/>
      <c r="AG165" s="30"/>
    </row>
    <row r="166" spans="1:33" s="24" customFormat="1" ht="33" customHeight="1" x14ac:dyDescent="0.25">
      <c r="A166" s="21"/>
      <c r="B166" s="25"/>
      <c r="C166" s="138" t="s">
        <v>1381</v>
      </c>
      <c r="D166" s="120"/>
      <c r="E166" s="120"/>
      <c r="F166" s="120"/>
      <c r="G166" s="120"/>
      <c r="H166" s="120"/>
      <c r="I166" s="120"/>
      <c r="J166" s="120"/>
      <c r="K166" s="120"/>
      <c r="L166" s="120"/>
      <c r="M166" s="120"/>
      <c r="N166" s="120"/>
      <c r="O166" s="120"/>
      <c r="P166" s="120"/>
      <c r="Q166" s="120"/>
      <c r="R166" s="120"/>
      <c r="S166" s="120"/>
      <c r="T166" s="120"/>
      <c r="U166" s="120"/>
      <c r="V166" s="120"/>
      <c r="W166" s="120"/>
      <c r="X166" s="120"/>
      <c r="Y166" s="120"/>
      <c r="Z166" s="120"/>
      <c r="AA166" s="120"/>
      <c r="AB166" s="120"/>
      <c r="AC166" s="120"/>
      <c r="AD166" s="120"/>
      <c r="AE166" s="120"/>
      <c r="AF166" s="26"/>
      <c r="AG166" s="27"/>
    </row>
    <row r="167" spans="1:33" s="24" customFormat="1" ht="33" customHeight="1" x14ac:dyDescent="0.25">
      <c r="A167" s="21"/>
      <c r="B167" s="25"/>
      <c r="C167" s="256"/>
      <c r="D167" s="256"/>
      <c r="E167" s="256"/>
      <c r="F167" s="256"/>
      <c r="G167" s="256"/>
      <c r="H167" s="256"/>
      <c r="I167" s="264" t="s">
        <v>1357</v>
      </c>
      <c r="J167" s="265"/>
      <c r="K167" s="265"/>
      <c r="L167" s="265"/>
      <c r="M167" s="265"/>
      <c r="N167" s="265"/>
      <c r="O167" s="265"/>
      <c r="P167" s="265"/>
      <c r="Q167" s="265"/>
      <c r="R167" s="266"/>
      <c r="S167" s="25"/>
      <c r="T167" s="25"/>
      <c r="U167" s="264" t="s">
        <v>1358</v>
      </c>
      <c r="V167" s="265"/>
      <c r="W167" s="265"/>
      <c r="X167" s="265"/>
      <c r="Y167" s="265"/>
      <c r="Z167" s="265"/>
      <c r="AA167" s="265"/>
      <c r="AB167" s="265"/>
      <c r="AC167" s="265"/>
      <c r="AD167" s="266"/>
      <c r="AE167" s="25"/>
      <c r="AF167" s="31"/>
      <c r="AG167" s="30"/>
    </row>
    <row r="168" spans="1:33" s="24" customFormat="1" ht="33" customHeight="1" x14ac:dyDescent="0.25">
      <c r="A168" s="21"/>
      <c r="B168" s="25"/>
      <c r="C168" s="256"/>
      <c r="D168" s="256"/>
      <c r="E168" s="256"/>
      <c r="F168" s="256"/>
      <c r="G168" s="256"/>
      <c r="H168" s="256"/>
      <c r="I168" s="249" t="s">
        <v>1404</v>
      </c>
      <c r="J168" s="249"/>
      <c r="K168" s="249" t="s">
        <v>1405</v>
      </c>
      <c r="L168" s="249"/>
      <c r="M168" s="249" t="s">
        <v>1406</v>
      </c>
      <c r="N168" s="249"/>
      <c r="O168" s="249" t="s">
        <v>1354</v>
      </c>
      <c r="P168" s="249"/>
      <c r="Q168" s="249" t="s">
        <v>1449</v>
      </c>
      <c r="R168" s="249"/>
      <c r="S168" s="25"/>
      <c r="T168" s="25"/>
      <c r="U168" s="249" t="s">
        <v>1404</v>
      </c>
      <c r="V168" s="249"/>
      <c r="W168" s="249" t="s">
        <v>1405</v>
      </c>
      <c r="X168" s="249"/>
      <c r="Y168" s="249" t="s">
        <v>1406</v>
      </c>
      <c r="Z168" s="249"/>
      <c r="AA168" s="249" t="s">
        <v>1354</v>
      </c>
      <c r="AB168" s="249"/>
      <c r="AC168" s="249" t="s">
        <v>1449</v>
      </c>
      <c r="AD168" s="249"/>
      <c r="AE168" s="25"/>
      <c r="AF168" s="31"/>
      <c r="AG168" s="30"/>
    </row>
    <row r="169" spans="1:33" s="24" customFormat="1" ht="39.75" customHeight="1" x14ac:dyDescent="0.3">
      <c r="A169" s="21"/>
      <c r="B169" s="25"/>
      <c r="C169" s="256"/>
      <c r="D169" s="256"/>
      <c r="E169" s="256"/>
      <c r="F169" s="256"/>
      <c r="G169" s="256"/>
      <c r="H169" s="256"/>
      <c r="I169" s="267" t="s">
        <v>1425</v>
      </c>
      <c r="J169" s="267"/>
      <c r="K169" s="267" t="s">
        <v>1426</v>
      </c>
      <c r="L169" s="267"/>
      <c r="M169" s="267" t="s">
        <v>1427</v>
      </c>
      <c r="N169" s="267"/>
      <c r="O169" s="267" t="s">
        <v>1428</v>
      </c>
      <c r="P169" s="267"/>
      <c r="Q169" s="267" t="s">
        <v>1443</v>
      </c>
      <c r="R169" s="267"/>
      <c r="S169" s="143"/>
      <c r="T169" s="143"/>
      <c r="U169" s="267" t="s">
        <v>2421</v>
      </c>
      <c r="V169" s="267"/>
      <c r="W169" s="267" t="s">
        <v>2422</v>
      </c>
      <c r="X169" s="267"/>
      <c r="Y169" s="267" t="s">
        <v>2423</v>
      </c>
      <c r="Z169" s="267"/>
      <c r="AA169" s="267" t="s">
        <v>2424</v>
      </c>
      <c r="AB169" s="267"/>
      <c r="AC169" s="267" t="s">
        <v>2425</v>
      </c>
      <c r="AD169" s="267"/>
      <c r="AE169" s="25"/>
      <c r="AF169" s="31"/>
      <c r="AG169" s="30"/>
    </row>
    <row r="170" spans="1:33" s="24" customFormat="1" ht="35.25" customHeight="1" x14ac:dyDescent="0.25">
      <c r="A170" s="21"/>
      <c r="B170" s="25"/>
      <c r="C170" s="256"/>
      <c r="D170" s="256"/>
      <c r="E170" s="256"/>
      <c r="F170" s="256"/>
      <c r="G170" s="256"/>
      <c r="H170" s="256"/>
      <c r="I170" s="254">
        <f>VLOOKUP(I169,Артикулы!$A:$C,Артикулы!$C$1,0)</f>
        <v>7857.2505418680003</v>
      </c>
      <c r="J170" s="254"/>
      <c r="K170" s="254">
        <f>VLOOKUP(K169,Артикулы!$A:$C,Артикулы!$C$1,0)</f>
        <v>8184.4146850199995</v>
      </c>
      <c r="L170" s="254"/>
      <c r="M170" s="254">
        <f>VLOOKUP(M169,Артикулы!$A:$C,Артикулы!$C$1,0)</f>
        <v>8491.3966245360007</v>
      </c>
      <c r="N170" s="254"/>
      <c r="O170" s="254">
        <f>VLOOKUP(O169,Артикулы!$A:$C,Артикулы!$C$1,0)</f>
        <v>8937.5295470159999</v>
      </c>
      <c r="P170" s="254"/>
      <c r="Q170" s="254">
        <f>VLOOKUP(Q169,Артикулы!$A:$C,Артикулы!$C$1,0)</f>
        <v>9583.3600633679998</v>
      </c>
      <c r="R170" s="254"/>
      <c r="S170" s="25"/>
      <c r="T170" s="25"/>
      <c r="U170" s="254">
        <f>VLOOKUP(U169,Артикулы!$A:$C,Артикулы!$C$1,0)</f>
        <v>7993.2148610999993</v>
      </c>
      <c r="V170" s="254"/>
      <c r="W170" s="254">
        <f>VLOOKUP(W169,Артикулы!$A:$C,Артикулы!$C$1,0)</f>
        <v>8322.5034467400019</v>
      </c>
      <c r="X170" s="254"/>
      <c r="Y170" s="254">
        <f>VLOOKUP(Y169,Артикулы!$A:$C,Артикулы!$C$1,0)</f>
        <v>8627.3609437680007</v>
      </c>
      <c r="Z170" s="254"/>
      <c r="AA170" s="254">
        <f>VLOOKUP(AA169,Артикулы!$A:$C,Артикулы!$C$1,0)</f>
        <v>9073.4938662479999</v>
      </c>
      <c r="AB170" s="254"/>
      <c r="AC170" s="254">
        <f>VLOOKUP(AC169,Артикулы!$A:$C,Артикулы!$C$1,0)</f>
        <v>9716.1377188679999</v>
      </c>
      <c r="AD170" s="254"/>
      <c r="AE170" s="25"/>
      <c r="AF170" s="31"/>
      <c r="AG170" s="30"/>
    </row>
    <row r="171" spans="1:33" s="24" customFormat="1" ht="33" customHeight="1" x14ac:dyDescent="0.25">
      <c r="A171" s="21"/>
      <c r="B171" s="25"/>
      <c r="C171" s="256"/>
      <c r="D171" s="256"/>
      <c r="E171" s="256"/>
      <c r="F171" s="256"/>
      <c r="G171" s="256"/>
      <c r="H171" s="256"/>
      <c r="I171" s="255" t="s">
        <v>1360</v>
      </c>
      <c r="J171" s="255"/>
      <c r="K171" s="255"/>
      <c r="L171" s="255"/>
      <c r="M171" s="255"/>
      <c r="N171" s="255"/>
      <c r="O171" s="255"/>
      <c r="P171" s="255"/>
      <c r="Q171" s="255"/>
      <c r="R171" s="255"/>
      <c r="S171" s="255"/>
      <c r="T171" s="255"/>
      <c r="U171" s="255"/>
      <c r="V171" s="255"/>
      <c r="W171" s="255"/>
      <c r="X171" s="255"/>
      <c r="Y171" s="255"/>
      <c r="Z171" s="255"/>
      <c r="AA171" s="255"/>
      <c r="AB171" s="255"/>
      <c r="AC171" s="255"/>
      <c r="AD171" s="255"/>
      <c r="AE171" s="25"/>
      <c r="AF171" s="31"/>
      <c r="AG171" s="30"/>
    </row>
    <row r="172" spans="1:33" s="24" customFormat="1" ht="33" customHeight="1" x14ac:dyDescent="0.25">
      <c r="A172" s="21"/>
      <c r="B172" s="25"/>
      <c r="C172" s="138" t="s">
        <v>1382</v>
      </c>
      <c r="D172" s="120"/>
      <c r="E172" s="120"/>
      <c r="F172" s="120"/>
      <c r="G172" s="120"/>
      <c r="H172" s="120"/>
      <c r="I172" s="120"/>
      <c r="J172" s="120"/>
      <c r="K172" s="120"/>
      <c r="L172" s="120"/>
      <c r="M172" s="120"/>
      <c r="N172" s="120"/>
      <c r="O172" s="120"/>
      <c r="P172" s="120"/>
      <c r="Q172" s="120"/>
      <c r="R172" s="120"/>
      <c r="S172" s="120"/>
      <c r="T172" s="120"/>
      <c r="U172" s="120"/>
      <c r="V172" s="120"/>
      <c r="W172" s="120"/>
      <c r="X172" s="120"/>
      <c r="Y172" s="120"/>
      <c r="Z172" s="120"/>
      <c r="AA172" s="120"/>
      <c r="AB172" s="120"/>
      <c r="AC172" s="120"/>
      <c r="AD172" s="120"/>
      <c r="AE172" s="120"/>
      <c r="AF172" s="26"/>
      <c r="AG172" s="27"/>
    </row>
    <row r="173" spans="1:33" s="24" customFormat="1" ht="33" customHeight="1" x14ac:dyDescent="0.25">
      <c r="A173" s="21"/>
      <c r="B173" s="25"/>
      <c r="C173" s="256"/>
      <c r="D173" s="256"/>
      <c r="E173" s="256"/>
      <c r="F173" s="256"/>
      <c r="G173" s="256"/>
      <c r="H173" s="256"/>
      <c r="I173" s="264" t="s">
        <v>1357</v>
      </c>
      <c r="J173" s="265"/>
      <c r="K173" s="265"/>
      <c r="L173" s="265"/>
      <c r="M173" s="265"/>
      <c r="N173" s="265"/>
      <c r="O173" s="265"/>
      <c r="P173" s="265"/>
      <c r="Q173" s="265"/>
      <c r="R173" s="266"/>
      <c r="S173" s="25"/>
      <c r="T173" s="25"/>
      <c r="U173" s="264" t="s">
        <v>1358</v>
      </c>
      <c r="V173" s="265"/>
      <c r="W173" s="265"/>
      <c r="X173" s="265"/>
      <c r="Y173" s="265"/>
      <c r="Z173" s="265"/>
      <c r="AA173" s="265"/>
      <c r="AB173" s="265"/>
      <c r="AC173" s="265"/>
      <c r="AD173" s="266"/>
      <c r="AE173" s="25"/>
      <c r="AF173" s="31"/>
      <c r="AG173" s="30"/>
    </row>
    <row r="174" spans="1:33" s="24" customFormat="1" ht="33" customHeight="1" x14ac:dyDescent="0.25">
      <c r="A174" s="21"/>
      <c r="B174" s="25"/>
      <c r="C174" s="256"/>
      <c r="D174" s="256"/>
      <c r="E174" s="256"/>
      <c r="F174" s="256"/>
      <c r="G174" s="256"/>
      <c r="H174" s="256"/>
      <c r="I174" s="249" t="s">
        <v>1437</v>
      </c>
      <c r="J174" s="249"/>
      <c r="K174" s="249" t="s">
        <v>1438</v>
      </c>
      <c r="L174" s="249"/>
      <c r="M174" s="249" t="s">
        <v>1439</v>
      </c>
      <c r="N174" s="249"/>
      <c r="O174" s="249" t="s">
        <v>1440</v>
      </c>
      <c r="P174" s="249"/>
      <c r="Q174" s="249" t="s">
        <v>1450</v>
      </c>
      <c r="R174" s="249"/>
      <c r="S174" s="25"/>
      <c r="T174" s="25"/>
      <c r="U174" s="249" t="s">
        <v>1437</v>
      </c>
      <c r="V174" s="249"/>
      <c r="W174" s="249" t="s">
        <v>1438</v>
      </c>
      <c r="X174" s="249"/>
      <c r="Y174" s="249" t="s">
        <v>1439</v>
      </c>
      <c r="Z174" s="249"/>
      <c r="AA174" s="249" t="s">
        <v>1440</v>
      </c>
      <c r="AB174" s="249"/>
      <c r="AC174" s="249" t="s">
        <v>1450</v>
      </c>
      <c r="AD174" s="249"/>
      <c r="AE174" s="25"/>
      <c r="AF174" s="31"/>
      <c r="AG174" s="30"/>
    </row>
    <row r="175" spans="1:33" s="24" customFormat="1" ht="33" customHeight="1" x14ac:dyDescent="0.3">
      <c r="A175" s="21"/>
      <c r="B175" s="25"/>
      <c r="C175" s="256"/>
      <c r="D175" s="256"/>
      <c r="E175" s="256"/>
      <c r="F175" s="256"/>
      <c r="G175" s="256"/>
      <c r="H175" s="256"/>
      <c r="I175" s="267" t="s">
        <v>1429</v>
      </c>
      <c r="J175" s="267"/>
      <c r="K175" s="267" t="s">
        <v>1430</v>
      </c>
      <c r="L175" s="267"/>
      <c r="M175" s="267" t="s">
        <v>1431</v>
      </c>
      <c r="N175" s="267"/>
      <c r="O175" s="267" t="s">
        <v>1432</v>
      </c>
      <c r="P175" s="267"/>
      <c r="Q175" s="267" t="s">
        <v>1448</v>
      </c>
      <c r="R175" s="267"/>
      <c r="S175" s="143"/>
      <c r="T175" s="143"/>
      <c r="U175" s="267" t="s">
        <v>2447</v>
      </c>
      <c r="V175" s="267"/>
      <c r="W175" s="267" t="s">
        <v>2448</v>
      </c>
      <c r="X175" s="267"/>
      <c r="Y175" s="267" t="s">
        <v>2449</v>
      </c>
      <c r="Z175" s="267"/>
      <c r="AA175" s="267" t="s">
        <v>2450</v>
      </c>
      <c r="AB175" s="267"/>
      <c r="AC175" s="267" t="s">
        <v>2451</v>
      </c>
      <c r="AD175" s="267"/>
      <c r="AE175" s="25"/>
      <c r="AF175" s="31"/>
      <c r="AG175" s="30"/>
    </row>
    <row r="176" spans="1:33" s="24" customFormat="1" ht="33" customHeight="1" x14ac:dyDescent="0.25">
      <c r="A176" s="21"/>
      <c r="B176" s="25"/>
      <c r="C176" s="256"/>
      <c r="D176" s="256"/>
      <c r="E176" s="256"/>
      <c r="F176" s="256"/>
      <c r="G176" s="256"/>
      <c r="H176" s="256"/>
      <c r="I176" s="254">
        <f>VLOOKUP(I175,Артикулы!$A:$C,Артикулы!$C$1,0)</f>
        <v>8627.3609437680007</v>
      </c>
      <c r="J176" s="254"/>
      <c r="K176" s="254">
        <f>VLOOKUP(K175,Артикулы!$A:$C,Артикулы!$C$1,0)</f>
        <v>9002.3250429</v>
      </c>
      <c r="L176" s="254"/>
      <c r="M176" s="254">
        <f>VLOOKUP(M175,Артикулы!$A:$C,Артикулы!$C$1,0)</f>
        <v>9354.9824959080015</v>
      </c>
      <c r="N176" s="254"/>
      <c r="O176" s="254">
        <f>VLOOKUP(O175,Артикулы!$A:$C,Артикулы!$C$1,0)</f>
        <v>9873.3464629800001</v>
      </c>
      <c r="P176" s="254"/>
      <c r="Q176" s="254">
        <f>VLOOKUP(Q175,Артикулы!$A:$C,Артикулы!$C$1,0)</f>
        <v>10621.150218756</v>
      </c>
      <c r="R176" s="254"/>
      <c r="S176" s="25"/>
      <c r="T176" s="25"/>
      <c r="U176" s="254">
        <f>VLOOKUP(U175,Артикулы!$A:$C,Артикулы!$C$1,0)</f>
        <v>8762.2630417559994</v>
      </c>
      <c r="V176" s="254"/>
      <c r="W176" s="254">
        <f>VLOOKUP(W175,Артикулы!$A:$C,Артикулы!$C$1,0)</f>
        <v>9139.3515833759993</v>
      </c>
      <c r="X176" s="254"/>
      <c r="Y176" s="254">
        <f>VLOOKUP(Y175,Артикулы!$A:$C,Артикулы!$C$1,0)</f>
        <v>9490.9468151400015</v>
      </c>
      <c r="Z176" s="254"/>
      <c r="AA176" s="254">
        <f>VLOOKUP(AA175,Артикулы!$A:$C,Артикулы!$C$1,0)</f>
        <v>10010.373003455999</v>
      </c>
      <c r="AB176" s="254"/>
      <c r="AC176" s="254">
        <f>VLOOKUP(AC175,Артикулы!$A:$C,Артикулы!$C$1,0)</f>
        <v>10757.114537988002</v>
      </c>
      <c r="AD176" s="254"/>
      <c r="AE176" s="25"/>
      <c r="AF176" s="31"/>
      <c r="AG176" s="30"/>
    </row>
    <row r="177" spans="1:34" s="24" customFormat="1" ht="33" customHeight="1" x14ac:dyDescent="0.25">
      <c r="A177" s="21"/>
      <c r="B177" s="25"/>
      <c r="C177" s="256"/>
      <c r="D177" s="256"/>
      <c r="E177" s="256"/>
      <c r="F177" s="256"/>
      <c r="G177" s="256"/>
      <c r="H177" s="256"/>
      <c r="I177" s="255" t="s">
        <v>1360</v>
      </c>
      <c r="J177" s="255"/>
      <c r="K177" s="255"/>
      <c r="L177" s="255"/>
      <c r="M177" s="255"/>
      <c r="N177" s="255"/>
      <c r="O177" s="255"/>
      <c r="P177" s="255"/>
      <c r="Q177" s="255"/>
      <c r="R177" s="255"/>
      <c r="S177" s="255"/>
      <c r="T177" s="255"/>
      <c r="U177" s="255"/>
      <c r="V177" s="255"/>
      <c r="W177" s="255"/>
      <c r="X177" s="255"/>
      <c r="Y177" s="255"/>
      <c r="Z177" s="255"/>
      <c r="AA177" s="255"/>
      <c r="AB177" s="255"/>
      <c r="AC177" s="255"/>
      <c r="AD177" s="255"/>
      <c r="AE177" s="25"/>
      <c r="AF177" s="31"/>
      <c r="AG177" s="30"/>
    </row>
    <row r="178" spans="1:34" s="24" customFormat="1" ht="33" customHeight="1" x14ac:dyDescent="0.25">
      <c r="A178" s="21"/>
      <c r="B178" s="25"/>
      <c r="C178" s="138" t="s">
        <v>1383</v>
      </c>
      <c r="D178" s="120"/>
      <c r="E178" s="120"/>
      <c r="F178" s="120"/>
      <c r="G178" s="120"/>
      <c r="H178" s="120"/>
      <c r="I178" s="120"/>
      <c r="J178" s="120"/>
      <c r="K178" s="120"/>
      <c r="L178" s="120"/>
      <c r="M178" s="120"/>
      <c r="N178" s="120"/>
      <c r="O178" s="120"/>
      <c r="P178" s="120"/>
      <c r="Q178" s="120"/>
      <c r="R178" s="120"/>
      <c r="S178" s="120"/>
      <c r="T178" s="120"/>
      <c r="U178" s="120"/>
      <c r="V178" s="120"/>
      <c r="W178" s="120"/>
      <c r="X178" s="120"/>
      <c r="Y178" s="120"/>
      <c r="Z178" s="120"/>
      <c r="AA178" s="120"/>
      <c r="AB178" s="120"/>
      <c r="AC178" s="120"/>
      <c r="AD178" s="120"/>
      <c r="AE178" s="120"/>
      <c r="AF178" s="26"/>
      <c r="AG178" s="27"/>
    </row>
    <row r="179" spans="1:34" s="24" customFormat="1" ht="33" customHeight="1" x14ac:dyDescent="0.25">
      <c r="A179" s="21"/>
      <c r="B179" s="25"/>
      <c r="C179" s="256"/>
      <c r="D179" s="256"/>
      <c r="E179" s="256"/>
      <c r="F179" s="256"/>
      <c r="G179" s="256"/>
      <c r="H179" s="256"/>
      <c r="I179" s="264" t="s">
        <v>1357</v>
      </c>
      <c r="J179" s="265"/>
      <c r="K179" s="265"/>
      <c r="L179" s="265"/>
      <c r="M179" s="265"/>
      <c r="N179" s="265"/>
      <c r="O179" s="265"/>
      <c r="P179" s="265"/>
      <c r="Q179" s="265"/>
      <c r="R179" s="266"/>
      <c r="S179" s="25"/>
      <c r="T179" s="25"/>
      <c r="U179" s="264" t="s">
        <v>1358</v>
      </c>
      <c r="V179" s="265"/>
      <c r="W179" s="265"/>
      <c r="X179" s="265"/>
      <c r="Y179" s="265"/>
      <c r="Z179" s="265"/>
      <c r="AA179" s="265"/>
      <c r="AB179" s="265"/>
      <c r="AC179" s="265"/>
      <c r="AD179" s="266"/>
      <c r="AE179" s="25"/>
      <c r="AF179" s="31"/>
      <c r="AG179" s="30"/>
    </row>
    <row r="180" spans="1:34" s="24" customFormat="1" ht="33" customHeight="1" x14ac:dyDescent="0.25">
      <c r="A180" s="21"/>
      <c r="B180" s="25"/>
      <c r="C180" s="256"/>
      <c r="D180" s="256"/>
      <c r="E180" s="256"/>
      <c r="F180" s="256"/>
      <c r="G180" s="256"/>
      <c r="H180" s="256"/>
      <c r="I180" s="249" t="s">
        <v>1437</v>
      </c>
      <c r="J180" s="249"/>
      <c r="K180" s="249" t="s">
        <v>1438</v>
      </c>
      <c r="L180" s="249"/>
      <c r="M180" s="249" t="s">
        <v>1439</v>
      </c>
      <c r="N180" s="249"/>
      <c r="O180" s="249" t="s">
        <v>1440</v>
      </c>
      <c r="P180" s="249"/>
      <c r="Q180" s="249" t="s">
        <v>1450</v>
      </c>
      <c r="R180" s="249"/>
      <c r="S180" s="25"/>
      <c r="T180" s="25"/>
      <c r="U180" s="249" t="s">
        <v>1437</v>
      </c>
      <c r="V180" s="249"/>
      <c r="W180" s="249" t="s">
        <v>1438</v>
      </c>
      <c r="X180" s="249"/>
      <c r="Y180" s="249" t="s">
        <v>1439</v>
      </c>
      <c r="Z180" s="249"/>
      <c r="AA180" s="249" t="s">
        <v>1440</v>
      </c>
      <c r="AB180" s="249"/>
      <c r="AC180" s="249" t="s">
        <v>1450</v>
      </c>
      <c r="AD180" s="249"/>
      <c r="AE180" s="25"/>
      <c r="AF180" s="31"/>
      <c r="AG180" s="30"/>
    </row>
    <row r="181" spans="1:34" s="24" customFormat="1" ht="41.25" customHeight="1" x14ac:dyDescent="0.3">
      <c r="A181" s="21"/>
      <c r="B181" s="25"/>
      <c r="C181" s="256"/>
      <c r="D181" s="256"/>
      <c r="E181" s="256"/>
      <c r="F181" s="256"/>
      <c r="G181" s="256"/>
      <c r="H181" s="256"/>
      <c r="I181" s="267" t="s">
        <v>1433</v>
      </c>
      <c r="J181" s="267"/>
      <c r="K181" s="267" t="s">
        <v>1434</v>
      </c>
      <c r="L181" s="267"/>
      <c r="M181" s="267" t="s">
        <v>1435</v>
      </c>
      <c r="N181" s="267"/>
      <c r="O181" s="267" t="s">
        <v>1436</v>
      </c>
      <c r="P181" s="267"/>
      <c r="Q181" s="267" t="s">
        <v>1444</v>
      </c>
      <c r="R181" s="267"/>
      <c r="S181" s="143"/>
      <c r="T181" s="143"/>
      <c r="U181" s="267" t="s">
        <v>2426</v>
      </c>
      <c r="V181" s="267"/>
      <c r="W181" s="267" t="s">
        <v>2427</v>
      </c>
      <c r="X181" s="267"/>
      <c r="Y181" s="267" t="s">
        <v>2428</v>
      </c>
      <c r="Z181" s="267"/>
      <c r="AA181" s="267" t="s">
        <v>2429</v>
      </c>
      <c r="AB181" s="267"/>
      <c r="AC181" s="267" t="s">
        <v>2430</v>
      </c>
      <c r="AD181" s="267"/>
      <c r="AE181" s="25"/>
      <c r="AF181" s="31"/>
      <c r="AG181" s="30"/>
    </row>
    <row r="182" spans="1:34" s="24" customFormat="1" ht="33" customHeight="1" x14ac:dyDescent="0.25">
      <c r="A182" s="21"/>
      <c r="B182" s="25"/>
      <c r="C182" s="256"/>
      <c r="D182" s="256"/>
      <c r="E182" s="256"/>
      <c r="F182" s="256"/>
      <c r="G182" s="256"/>
      <c r="H182" s="256"/>
      <c r="I182" s="254">
        <f>VLOOKUP(I181,Артикулы!$A:$C,Артикулы!$C$1,0)</f>
        <v>8627.3609437680007</v>
      </c>
      <c r="J182" s="254"/>
      <c r="K182" s="254">
        <f>VLOOKUP(K181,Артикулы!$A:$C,Артикулы!$C$1,0)</f>
        <v>9002.3250429</v>
      </c>
      <c r="L182" s="254"/>
      <c r="M182" s="254">
        <f>VLOOKUP(M181,Артикулы!$A:$C,Артикулы!$C$1,0)</f>
        <v>9354.9824959080015</v>
      </c>
      <c r="N182" s="254"/>
      <c r="O182" s="254">
        <f>VLOOKUP(O181,Артикулы!$A:$C,Артикулы!$C$1,0)</f>
        <v>9873.3464629800001</v>
      </c>
      <c r="P182" s="254"/>
      <c r="Q182" s="254">
        <f>VLOOKUP(Q181,Артикулы!$A:$C,Артикулы!$C$1,0)</f>
        <v>10621.150218756</v>
      </c>
      <c r="R182" s="254"/>
      <c r="S182" s="25"/>
      <c r="T182" s="25"/>
      <c r="U182" s="254">
        <f>VLOOKUP(U181,Артикулы!$A:$C,Артикулы!$C$1,0)</f>
        <v>8762.2630417559994</v>
      </c>
      <c r="V182" s="254"/>
      <c r="W182" s="254">
        <f>VLOOKUP(W181,Артикулы!$A:$C,Артикулы!$C$1,0)</f>
        <v>9139.3515833759993</v>
      </c>
      <c r="X182" s="254"/>
      <c r="Y182" s="254">
        <f>VLOOKUP(Y181,Артикулы!$A:$C,Артикулы!$C$1,0)</f>
        <v>9490.9468151400015</v>
      </c>
      <c r="Z182" s="254"/>
      <c r="AA182" s="254">
        <f>VLOOKUP(AA181,Артикулы!$A:$C,Артикулы!$C$1,0)</f>
        <v>10010.373003455999</v>
      </c>
      <c r="AB182" s="254"/>
      <c r="AC182" s="254">
        <f>VLOOKUP(AC181,Артикулы!$A:$C,Артикулы!$C$1,0)</f>
        <v>10757.114537988002</v>
      </c>
      <c r="AD182" s="254"/>
      <c r="AE182" s="25"/>
      <c r="AF182" s="31"/>
      <c r="AG182" s="30"/>
    </row>
    <row r="183" spans="1:34" s="24" customFormat="1" ht="33" customHeight="1" x14ac:dyDescent="0.25">
      <c r="A183" s="21"/>
      <c r="B183" s="25"/>
      <c r="C183" s="256"/>
      <c r="D183" s="256"/>
      <c r="E183" s="256"/>
      <c r="F183" s="256"/>
      <c r="G183" s="256"/>
      <c r="H183" s="256"/>
      <c r="I183" s="255" t="s">
        <v>1360</v>
      </c>
      <c r="J183" s="255"/>
      <c r="K183" s="255"/>
      <c r="L183" s="255"/>
      <c r="M183" s="255"/>
      <c r="N183" s="255"/>
      <c r="O183" s="255"/>
      <c r="P183" s="255"/>
      <c r="Q183" s="255"/>
      <c r="R183" s="255"/>
      <c r="S183" s="255"/>
      <c r="T183" s="255"/>
      <c r="U183" s="255"/>
      <c r="V183" s="255"/>
      <c r="W183" s="255"/>
      <c r="X183" s="255"/>
      <c r="Y183" s="255"/>
      <c r="Z183" s="255"/>
      <c r="AA183" s="255"/>
      <c r="AB183" s="255"/>
      <c r="AC183" s="255"/>
      <c r="AD183" s="255"/>
      <c r="AE183" s="25"/>
      <c r="AF183" s="31"/>
      <c r="AG183" s="30"/>
    </row>
    <row r="184" spans="1:34" s="24" customFormat="1" ht="15.75" customHeight="1" x14ac:dyDescent="0.25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 x14ac:dyDescent="0.25">
      <c r="A185" s="21"/>
      <c r="B185" s="25"/>
      <c r="C185" s="138" t="s">
        <v>590</v>
      </c>
      <c r="D185" s="120"/>
      <c r="E185" s="120"/>
      <c r="F185" s="120"/>
      <c r="G185" s="120"/>
      <c r="H185" s="120"/>
      <c r="I185" s="120"/>
      <c r="J185" s="120"/>
      <c r="K185" s="120"/>
      <c r="L185" s="120"/>
      <c r="M185" s="120"/>
      <c r="N185" s="120"/>
      <c r="O185" s="120"/>
      <c r="P185" s="120"/>
      <c r="Q185" s="120"/>
      <c r="R185" s="120"/>
      <c r="S185" s="120"/>
      <c r="T185" s="120"/>
      <c r="U185" s="120"/>
      <c r="V185" s="120"/>
      <c r="W185" s="120"/>
      <c r="X185" s="120"/>
      <c r="Y185" s="120"/>
      <c r="Z185" s="120"/>
      <c r="AA185" s="120"/>
      <c r="AB185" s="120"/>
      <c r="AC185" s="120"/>
      <c r="AD185" s="120"/>
      <c r="AE185" s="138"/>
      <c r="AF185" s="26"/>
      <c r="AG185" s="27"/>
      <c r="AH185" s="27"/>
    </row>
    <row r="186" spans="1:34" s="24" customFormat="1" ht="33" customHeight="1" x14ac:dyDescent="0.25">
      <c r="A186" s="21"/>
      <c r="B186" s="25"/>
      <c r="C186" s="256"/>
      <c r="D186" s="256"/>
      <c r="E186" s="256"/>
      <c r="F186" s="256"/>
      <c r="G186" s="256"/>
      <c r="H186" s="256"/>
      <c r="I186" s="269" t="s">
        <v>1452</v>
      </c>
      <c r="J186" s="272"/>
      <c r="K186" s="272"/>
      <c r="L186" s="272"/>
      <c r="M186" s="272"/>
      <c r="N186" s="272"/>
      <c r="O186" s="272"/>
      <c r="P186" s="273"/>
      <c r="Q186" s="269" t="s">
        <v>1453</v>
      </c>
      <c r="R186" s="272"/>
      <c r="S186" s="272"/>
      <c r="T186" s="272"/>
      <c r="U186" s="272"/>
      <c r="V186" s="272"/>
      <c r="W186" s="272"/>
      <c r="X186" s="273"/>
      <c r="Y186" s="256"/>
      <c r="Z186" s="256"/>
      <c r="AA186" s="256"/>
      <c r="AB186" s="256"/>
      <c r="AC186" s="256"/>
      <c r="AD186" s="256"/>
      <c r="AE186" s="25"/>
      <c r="AF186" s="31"/>
      <c r="AG186" s="30"/>
    </row>
    <row r="187" spans="1:34" s="24" customFormat="1" ht="33" customHeight="1" x14ac:dyDescent="0.25">
      <c r="A187" s="21"/>
      <c r="B187" s="25"/>
      <c r="C187" s="256"/>
      <c r="D187" s="256"/>
      <c r="E187" s="256"/>
      <c r="F187" s="256"/>
      <c r="G187" s="256"/>
      <c r="H187" s="256"/>
      <c r="I187" s="269" t="s">
        <v>597</v>
      </c>
      <c r="J187" s="270"/>
      <c r="K187" s="270"/>
      <c r="L187" s="271"/>
      <c r="M187" s="269" t="s">
        <v>596</v>
      </c>
      <c r="N187" s="270"/>
      <c r="O187" s="270"/>
      <c r="P187" s="271"/>
      <c r="Q187" s="269" t="s">
        <v>597</v>
      </c>
      <c r="R187" s="270"/>
      <c r="S187" s="270"/>
      <c r="T187" s="271"/>
      <c r="U187" s="269" t="s">
        <v>596</v>
      </c>
      <c r="V187" s="270"/>
      <c r="W187" s="270"/>
      <c r="X187" s="271"/>
      <c r="Y187" s="256"/>
      <c r="Z187" s="256"/>
      <c r="AA187" s="256"/>
      <c r="AB187" s="256"/>
      <c r="AC187" s="256"/>
      <c r="AD187" s="256"/>
      <c r="AE187" s="25"/>
      <c r="AF187" s="31"/>
      <c r="AG187" s="30"/>
    </row>
    <row r="188" spans="1:34" s="24" customFormat="1" ht="33" customHeight="1" x14ac:dyDescent="0.25">
      <c r="A188" s="21"/>
      <c r="B188" s="25"/>
      <c r="C188" s="256"/>
      <c r="D188" s="256"/>
      <c r="E188" s="256"/>
      <c r="F188" s="256"/>
      <c r="G188" s="256"/>
      <c r="H188" s="256"/>
      <c r="I188" s="249" t="s">
        <v>1355</v>
      </c>
      <c r="J188" s="249"/>
      <c r="K188" s="249" t="s">
        <v>1356</v>
      </c>
      <c r="L188" s="249"/>
      <c r="M188" s="249" t="s">
        <v>1355</v>
      </c>
      <c r="N188" s="249"/>
      <c r="O188" s="249" t="s">
        <v>1454</v>
      </c>
      <c r="P188" s="249"/>
      <c r="Q188" s="249" t="s">
        <v>1355</v>
      </c>
      <c r="R188" s="249"/>
      <c r="S188" s="249" t="s">
        <v>1356</v>
      </c>
      <c r="T188" s="249"/>
      <c r="U188" s="249" t="s">
        <v>1355</v>
      </c>
      <c r="V188" s="249"/>
      <c r="W188" s="249" t="s">
        <v>1454</v>
      </c>
      <c r="X188" s="249"/>
      <c r="Y188" s="256"/>
      <c r="Z188" s="256"/>
      <c r="AA188" s="256"/>
      <c r="AB188" s="256"/>
      <c r="AC188" s="256"/>
      <c r="AD188" s="256"/>
      <c r="AE188" s="25"/>
      <c r="AF188" s="31"/>
      <c r="AG188" s="30"/>
    </row>
    <row r="189" spans="1:34" s="24" customFormat="1" ht="33" customHeight="1" x14ac:dyDescent="0.25">
      <c r="A189" s="21"/>
      <c r="B189" s="25"/>
      <c r="C189" s="256"/>
      <c r="D189" s="256"/>
      <c r="E189" s="256"/>
      <c r="F189" s="256"/>
      <c r="G189" s="256"/>
      <c r="H189" s="256"/>
      <c r="I189" s="250" t="s">
        <v>2452</v>
      </c>
      <c r="J189" s="250"/>
      <c r="K189" s="250" t="s">
        <v>2453</v>
      </c>
      <c r="L189" s="250"/>
      <c r="M189" s="250" t="s">
        <v>2454</v>
      </c>
      <c r="N189" s="250"/>
      <c r="O189" s="250" t="s">
        <v>2455</v>
      </c>
      <c r="P189" s="250"/>
      <c r="Q189" s="250" t="s">
        <v>2456</v>
      </c>
      <c r="R189" s="250"/>
      <c r="S189" s="250" t="s">
        <v>2457</v>
      </c>
      <c r="T189" s="250"/>
      <c r="U189" s="250" t="s">
        <v>2458</v>
      </c>
      <c r="V189" s="250"/>
      <c r="W189" s="250" t="s">
        <v>2459</v>
      </c>
      <c r="X189" s="250"/>
      <c r="Y189" s="256"/>
      <c r="Z189" s="256"/>
      <c r="AA189" s="256"/>
      <c r="AB189" s="256"/>
      <c r="AC189" s="256"/>
      <c r="AD189" s="256"/>
      <c r="AE189" s="25"/>
      <c r="AF189" s="31"/>
      <c r="AG189" s="30"/>
    </row>
    <row r="190" spans="1:34" s="24" customFormat="1" ht="33" customHeight="1" x14ac:dyDescent="0.25">
      <c r="A190" s="21"/>
      <c r="B190" s="25"/>
      <c r="C190" s="256"/>
      <c r="D190" s="256"/>
      <c r="E190" s="256"/>
      <c r="F190" s="256"/>
      <c r="G190" s="256"/>
      <c r="H190" s="256"/>
      <c r="I190" s="254">
        <f>VLOOKUP(I189,Артикулы!$A:$C,Артикулы!$C$1,0)</f>
        <v>15582.78564948</v>
      </c>
      <c r="J190" s="254"/>
      <c r="K190" s="254">
        <f>VLOOKUP(K189,Артикулы!$A:$C,Артикулы!$C$1,0)</f>
        <v>16156.385121239999</v>
      </c>
      <c r="L190" s="254"/>
      <c r="M190" s="254">
        <f>VLOOKUP(M189,Артикулы!$A:$C,Артикулы!$C$1,0)</f>
        <v>16567.464742668002</v>
      </c>
      <c r="N190" s="254"/>
      <c r="O190" s="254">
        <f>VLOOKUP(O189,Артикулы!$A:$C,Артикулы!$C$1,0)</f>
        <v>19203.897870276003</v>
      </c>
      <c r="P190" s="254"/>
      <c r="Q190" s="254">
        <f>VLOOKUP(Q189,Артикулы!$A:$C,Артикулы!$C$1,0)</f>
        <v>15582.78564948</v>
      </c>
      <c r="R190" s="254"/>
      <c r="S190" s="254">
        <f>VLOOKUP(S189,Артикулы!$A:$C,Артикулы!$C$1,0)</f>
        <v>16156.385121239999</v>
      </c>
      <c r="T190" s="254"/>
      <c r="U190" s="254">
        <f>VLOOKUP(U189,Артикулы!$A:$C,Артикулы!$C$1,0)</f>
        <v>16875.508903428003</v>
      </c>
      <c r="V190" s="254"/>
      <c r="W190" s="254">
        <f>VLOOKUP(W189,Артикулы!$A:$C,Артикулы!$C$1,0)</f>
        <v>19511.942031036</v>
      </c>
      <c r="X190" s="254"/>
      <c r="Y190" s="256"/>
      <c r="Z190" s="256"/>
      <c r="AA190" s="256"/>
      <c r="AB190" s="256"/>
      <c r="AC190" s="256"/>
      <c r="AD190" s="256"/>
      <c r="AE190" s="25"/>
      <c r="AF190" s="31"/>
      <c r="AG190" s="30"/>
    </row>
    <row r="191" spans="1:34" s="24" customFormat="1" ht="33" customHeight="1" x14ac:dyDescent="0.25">
      <c r="A191" s="21"/>
      <c r="B191" s="25"/>
      <c r="C191" s="256"/>
      <c r="D191" s="256"/>
      <c r="E191" s="256"/>
      <c r="F191" s="256"/>
      <c r="G191" s="256"/>
      <c r="H191" s="256"/>
      <c r="I191" s="255" t="s">
        <v>1451</v>
      </c>
      <c r="J191" s="255"/>
      <c r="K191" s="255"/>
      <c r="L191" s="255"/>
      <c r="M191" s="255"/>
      <c r="N191" s="255"/>
      <c r="O191" s="255"/>
      <c r="P191" s="255"/>
      <c r="Q191" s="255"/>
      <c r="R191" s="255"/>
      <c r="S191" s="255"/>
      <c r="T191" s="255"/>
      <c r="U191" s="255"/>
      <c r="V191" s="255"/>
      <c r="W191" s="255"/>
      <c r="X191" s="255"/>
      <c r="Y191" s="256"/>
      <c r="Z191" s="256"/>
      <c r="AA191" s="256"/>
      <c r="AB191" s="256"/>
      <c r="AC191" s="256"/>
      <c r="AD191" s="256"/>
      <c r="AE191" s="25"/>
      <c r="AF191" s="31"/>
      <c r="AG191" s="30"/>
    </row>
    <row r="192" spans="1:34" x14ac:dyDescent="0.2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password="CEEB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J77"/>
  <sheetViews>
    <sheetView topLeftCell="A10" zoomScale="80" zoomScaleNormal="80" workbookViewId="0">
      <selection activeCell="AG17" sqref="AG17:AH17"/>
    </sheetView>
  </sheetViews>
  <sheetFormatPr defaultColWidth="11.6640625" defaultRowHeight="18" customHeight="1" x14ac:dyDescent="0.25"/>
  <cols>
    <col min="1" max="1" width="3.6640625" style="53" customWidth="1"/>
    <col min="2" max="31" width="7.6640625" style="53" customWidth="1"/>
    <col min="32" max="35" width="7.6640625" style="1" customWidth="1"/>
    <col min="36" max="36" width="4" style="1" customWidth="1"/>
    <col min="37" max="37" width="7.6640625" style="1" customWidth="1"/>
    <col min="38" max="16384" width="11.6640625" style="1"/>
  </cols>
  <sheetData>
    <row r="1" spans="1:36" s="2" customFormat="1" ht="252" customHeight="1" x14ac:dyDescent="0.25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82" t="s">
        <v>582</v>
      </c>
      <c r="T1" s="283"/>
      <c r="U1" s="283"/>
      <c r="V1" s="283"/>
      <c r="W1" s="283"/>
      <c r="X1" s="283"/>
      <c r="Y1" s="283"/>
      <c r="Z1" s="283"/>
      <c r="AA1" s="283"/>
      <c r="AB1" s="283"/>
      <c r="AC1" s="283"/>
      <c r="AD1" s="283"/>
      <c r="AE1" s="57"/>
      <c r="AF1" s="55"/>
      <c r="AG1" s="55"/>
      <c r="AH1" s="55"/>
      <c r="AI1" s="55"/>
      <c r="AJ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 x14ac:dyDescent="0.3">
      <c r="A3" s="18"/>
      <c r="B3" s="284" t="s">
        <v>2694</v>
      </c>
      <c r="C3" s="284"/>
      <c r="D3" s="284"/>
      <c r="E3" s="284"/>
      <c r="F3" s="284"/>
      <c r="G3" s="284"/>
      <c r="H3" s="284"/>
      <c r="I3" s="284"/>
      <c r="J3" s="284"/>
      <c r="K3" s="284"/>
      <c r="L3" s="284"/>
      <c r="M3" s="284"/>
      <c r="N3" s="284"/>
      <c r="O3" s="284"/>
      <c r="P3" s="284"/>
      <c r="Q3" s="284"/>
      <c r="R3" s="284"/>
      <c r="S3" s="284"/>
      <c r="T3" s="284"/>
      <c r="U3" s="284"/>
      <c r="V3" s="284"/>
      <c r="W3" s="284"/>
      <c r="X3" s="284"/>
      <c r="Y3" s="284"/>
      <c r="Z3" s="284"/>
      <c r="AA3" s="284"/>
      <c r="AB3" s="284"/>
      <c r="AC3" s="284"/>
      <c r="AD3" s="284"/>
      <c r="AE3" s="284"/>
      <c r="AF3" s="284"/>
      <c r="AG3" s="284"/>
      <c r="AH3" s="284"/>
      <c r="AI3" s="284"/>
      <c r="AJ3" s="18"/>
    </row>
    <row r="4" spans="1:36" s="51" customFormat="1" ht="105" customHeight="1" x14ac:dyDescent="0.25">
      <c r="A4" s="50"/>
      <c r="B4" s="284"/>
      <c r="C4" s="284"/>
      <c r="D4" s="284"/>
      <c r="E4" s="284"/>
      <c r="F4" s="284"/>
      <c r="G4" s="284"/>
      <c r="H4" s="284"/>
      <c r="I4" s="284"/>
      <c r="J4" s="284"/>
      <c r="K4" s="284"/>
      <c r="L4" s="284"/>
      <c r="M4" s="284"/>
      <c r="N4" s="284"/>
      <c r="O4" s="284"/>
      <c r="P4" s="284"/>
      <c r="Q4" s="284"/>
      <c r="R4" s="284"/>
      <c r="S4" s="284"/>
      <c r="T4" s="284"/>
      <c r="U4" s="284"/>
      <c r="V4" s="284"/>
      <c r="W4" s="284"/>
      <c r="X4" s="284"/>
      <c r="Y4" s="284"/>
      <c r="Z4" s="284"/>
      <c r="AA4" s="284"/>
      <c r="AB4" s="284"/>
      <c r="AC4" s="284"/>
      <c r="AD4" s="284"/>
      <c r="AE4" s="284"/>
      <c r="AF4" s="284"/>
      <c r="AG4" s="284"/>
      <c r="AH4" s="284"/>
      <c r="AI4" s="284"/>
      <c r="AJ4" s="22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 x14ac:dyDescent="0.25">
      <c r="A6" s="21"/>
      <c r="B6" s="25"/>
      <c r="C6" s="138" t="s">
        <v>497</v>
      </c>
      <c r="D6" s="120"/>
      <c r="E6" s="120"/>
      <c r="F6" s="120"/>
      <c r="G6" s="120"/>
      <c r="H6" s="120"/>
      <c r="I6" s="120"/>
      <c r="J6" s="120"/>
      <c r="K6" s="120"/>
      <c r="L6" s="120"/>
      <c r="M6" s="120"/>
      <c r="N6" s="120"/>
      <c r="O6" s="120"/>
      <c r="P6" s="120"/>
      <c r="Q6" s="120"/>
      <c r="R6" s="120"/>
      <c r="S6" s="120"/>
      <c r="T6" s="120"/>
      <c r="U6" s="120"/>
      <c r="V6" s="120"/>
      <c r="W6" s="120"/>
      <c r="X6" s="120"/>
      <c r="Y6" s="120"/>
      <c r="Z6" s="120"/>
      <c r="AA6" s="120"/>
      <c r="AB6" s="120"/>
      <c r="AC6" s="120"/>
      <c r="AD6" s="120"/>
      <c r="AE6" s="60"/>
      <c r="AF6" s="19"/>
      <c r="AG6" s="19"/>
      <c r="AH6" s="19"/>
      <c r="AI6" s="19"/>
      <c r="AJ6" s="5"/>
    </row>
    <row r="7" spans="1:36" s="2" customFormat="1" ht="33" customHeight="1" x14ac:dyDescent="0.25">
      <c r="A7" s="21"/>
      <c r="B7" s="25"/>
      <c r="C7" s="256"/>
      <c r="D7" s="256"/>
      <c r="E7" s="256"/>
      <c r="F7" s="256"/>
      <c r="G7" s="256"/>
      <c r="H7" s="256"/>
      <c r="I7" s="256"/>
      <c r="J7" s="256"/>
      <c r="K7" s="255" t="s">
        <v>593</v>
      </c>
      <c r="L7" s="255"/>
      <c r="M7" s="255"/>
      <c r="N7" s="255"/>
      <c r="O7" s="255"/>
      <c r="P7" s="255"/>
      <c r="Q7" s="255"/>
      <c r="R7" s="255"/>
      <c r="S7" s="255"/>
      <c r="T7" s="255"/>
      <c r="U7" s="255"/>
      <c r="V7" s="255"/>
      <c r="W7" s="274" t="s">
        <v>592</v>
      </c>
      <c r="X7" s="274"/>
      <c r="Y7" s="274"/>
      <c r="Z7" s="274"/>
      <c r="AA7" s="274"/>
      <c r="AB7" s="274"/>
      <c r="AC7" s="274"/>
      <c r="AD7" s="274"/>
      <c r="AE7" s="274"/>
      <c r="AF7" s="274"/>
      <c r="AG7" s="274"/>
      <c r="AH7" s="274"/>
      <c r="AI7" s="25"/>
      <c r="AJ7" s="5"/>
    </row>
    <row r="8" spans="1:36" s="2" customFormat="1" ht="33" customHeight="1" x14ac:dyDescent="0.25">
      <c r="A8" s="21"/>
      <c r="B8" s="25"/>
      <c r="C8" s="256"/>
      <c r="D8" s="256"/>
      <c r="E8" s="256"/>
      <c r="F8" s="256"/>
      <c r="G8" s="256"/>
      <c r="H8" s="256"/>
      <c r="I8" s="256"/>
      <c r="J8" s="256"/>
      <c r="K8" s="255" t="s">
        <v>595</v>
      </c>
      <c r="L8" s="255"/>
      <c r="M8" s="255"/>
      <c r="N8" s="255"/>
      <c r="O8" s="255" t="s">
        <v>594</v>
      </c>
      <c r="P8" s="255"/>
      <c r="Q8" s="255"/>
      <c r="R8" s="255"/>
      <c r="S8" s="255" t="s">
        <v>1210</v>
      </c>
      <c r="T8" s="255"/>
      <c r="U8" s="255"/>
      <c r="V8" s="255"/>
      <c r="W8" s="255" t="s">
        <v>595</v>
      </c>
      <c r="X8" s="255"/>
      <c r="Y8" s="255"/>
      <c r="Z8" s="255"/>
      <c r="AA8" s="255" t="s">
        <v>594</v>
      </c>
      <c r="AB8" s="255"/>
      <c r="AC8" s="255"/>
      <c r="AD8" s="255"/>
      <c r="AE8" s="255" t="s">
        <v>1210</v>
      </c>
      <c r="AF8" s="255"/>
      <c r="AG8" s="255"/>
      <c r="AH8" s="255"/>
      <c r="AI8" s="25"/>
      <c r="AJ8" s="5"/>
    </row>
    <row r="9" spans="1:36" s="2" customFormat="1" ht="33" customHeight="1" x14ac:dyDescent="0.25">
      <c r="A9" s="21"/>
      <c r="B9" s="25"/>
      <c r="C9" s="256"/>
      <c r="D9" s="256"/>
      <c r="E9" s="256"/>
      <c r="F9" s="256"/>
      <c r="G9" s="256"/>
      <c r="H9" s="256"/>
      <c r="I9" s="256"/>
      <c r="J9" s="256"/>
      <c r="K9" s="250" t="s">
        <v>1199</v>
      </c>
      <c r="L9" s="250"/>
      <c r="M9" s="260" t="s">
        <v>1200</v>
      </c>
      <c r="N9" s="260"/>
      <c r="O9" s="250" t="s">
        <v>1201</v>
      </c>
      <c r="P9" s="250"/>
      <c r="Q9" s="260" t="s">
        <v>598</v>
      </c>
      <c r="R9" s="260"/>
      <c r="S9" s="250" t="s">
        <v>1215</v>
      </c>
      <c r="T9" s="250"/>
      <c r="U9" s="260" t="s">
        <v>1216</v>
      </c>
      <c r="V9" s="260"/>
      <c r="W9" s="250" t="s">
        <v>1199</v>
      </c>
      <c r="X9" s="250"/>
      <c r="Y9" s="260" t="s">
        <v>1200</v>
      </c>
      <c r="Z9" s="260"/>
      <c r="AA9" s="250" t="s">
        <v>1201</v>
      </c>
      <c r="AB9" s="250"/>
      <c r="AC9" s="260" t="s">
        <v>598</v>
      </c>
      <c r="AD9" s="260"/>
      <c r="AE9" s="250" t="s">
        <v>1215</v>
      </c>
      <c r="AF9" s="250"/>
      <c r="AG9" s="260" t="s">
        <v>1216</v>
      </c>
      <c r="AH9" s="260"/>
      <c r="AI9" s="25"/>
      <c r="AJ9" s="5"/>
    </row>
    <row r="10" spans="1:36" s="2" customFormat="1" ht="33" customHeight="1" x14ac:dyDescent="0.25">
      <c r="A10" s="21"/>
      <c r="B10" s="25"/>
      <c r="C10" s="256"/>
      <c r="D10" s="256"/>
      <c r="E10" s="256"/>
      <c r="F10" s="256"/>
      <c r="G10" s="256"/>
      <c r="H10" s="256"/>
      <c r="I10" s="256"/>
      <c r="J10" s="256"/>
      <c r="K10" s="250" t="s">
        <v>86</v>
      </c>
      <c r="L10" s="250"/>
      <c r="M10" s="260" t="s">
        <v>87</v>
      </c>
      <c r="N10" s="260"/>
      <c r="O10" s="260" t="s">
        <v>90</v>
      </c>
      <c r="P10" s="260"/>
      <c r="Q10" s="250" t="s">
        <v>91</v>
      </c>
      <c r="R10" s="250"/>
      <c r="S10" s="250" t="s">
        <v>1211</v>
      </c>
      <c r="T10" s="250"/>
      <c r="U10" s="260" t="s">
        <v>1212</v>
      </c>
      <c r="V10" s="260"/>
      <c r="W10" s="250" t="s">
        <v>84</v>
      </c>
      <c r="X10" s="250"/>
      <c r="Y10" s="250" t="s">
        <v>85</v>
      </c>
      <c r="Z10" s="250"/>
      <c r="AA10" s="250" t="s">
        <v>88</v>
      </c>
      <c r="AB10" s="250"/>
      <c r="AC10" s="250" t="s">
        <v>89</v>
      </c>
      <c r="AD10" s="250"/>
      <c r="AE10" s="250" t="s">
        <v>1214</v>
      </c>
      <c r="AF10" s="250"/>
      <c r="AG10" s="250" t="s">
        <v>1213</v>
      </c>
      <c r="AH10" s="250"/>
      <c r="AI10" s="25"/>
      <c r="AJ10" s="5"/>
    </row>
    <row r="11" spans="1:36" s="2" customFormat="1" ht="33" customHeight="1" x14ac:dyDescent="0.25">
      <c r="A11" s="21"/>
      <c r="B11" s="25"/>
      <c r="C11" s="256"/>
      <c r="D11" s="256"/>
      <c r="E11" s="256"/>
      <c r="F11" s="256"/>
      <c r="G11" s="256"/>
      <c r="H11" s="256"/>
      <c r="I11" s="256"/>
      <c r="J11" s="256"/>
      <c r="K11" s="275">
        <f>VLOOKUP(K10,Артикулы!$A:$C,Артикулы!$C$1,0)</f>
        <v>6945.8647145160003</v>
      </c>
      <c r="L11" s="275"/>
      <c r="M11" s="275">
        <f>VLOOKUP(M10,Артикулы!$A:$C,Артикулы!$C$1,0)</f>
        <v>7257.0955390080007</v>
      </c>
      <c r="N11" s="275"/>
      <c r="O11" s="275">
        <f>VLOOKUP(O10,Артикулы!$A:$C,Артикулы!$C$1,0)</f>
        <v>7722.3484438799996</v>
      </c>
      <c r="P11" s="275"/>
      <c r="Q11" s="275">
        <f>VLOOKUP(Q10,Артикулы!$A:$C,Артикулы!$C$1,0)</f>
        <v>8071.8192331560003</v>
      </c>
      <c r="R11" s="275"/>
      <c r="S11" s="275">
        <f>VLOOKUP(S10,Артикулы!$A:$C,Артикулы!$C$1,0)</f>
        <v>10616.901333780001</v>
      </c>
      <c r="T11" s="275"/>
      <c r="U11" s="275">
        <f>VLOOKUP(U10,Артикулы!$A:$C,Артикулы!$C$1,0)</f>
        <v>11105.52310602</v>
      </c>
      <c r="V11" s="275"/>
      <c r="W11" s="275">
        <f>VLOOKUP(W10,Артикулы!$A:$C,Артикулы!$C$1,0)</f>
        <v>6945.8647145160003</v>
      </c>
      <c r="X11" s="275"/>
      <c r="Y11" s="275">
        <f>VLOOKUP(Y10,Артикулы!$A:$C,Артикулы!$C$1,0)</f>
        <v>7257.0955390080007</v>
      </c>
      <c r="Z11" s="275"/>
      <c r="AA11" s="275">
        <f>VLOOKUP(AA10,Артикулы!$A:$C,Артикулы!$C$1,0)</f>
        <v>7722.3484438799996</v>
      </c>
      <c r="AB11" s="275"/>
      <c r="AC11" s="275">
        <f>VLOOKUP(AC10,Артикулы!$A:$C,Артикулы!$C$1,0)</f>
        <v>8071.8192331560003</v>
      </c>
      <c r="AD11" s="275"/>
      <c r="AE11" s="275">
        <f>VLOOKUP(AE10,Артикулы!$A:$C,Артикулы!$C$1,0)</f>
        <v>10616.901333780001</v>
      </c>
      <c r="AF11" s="275"/>
      <c r="AG11" s="275">
        <f>VLOOKUP(AG10,Артикулы!$A:$C,Артикулы!$C$1,0)</f>
        <v>11105.52310602</v>
      </c>
      <c r="AH11" s="275"/>
      <c r="AI11" s="25"/>
      <c r="AJ11" s="5"/>
    </row>
    <row r="12" spans="1:36" s="2" customFormat="1" ht="33" customHeight="1" x14ac:dyDescent="0.25">
      <c r="A12" s="21"/>
      <c r="B12" s="25"/>
      <c r="C12" s="256"/>
      <c r="D12" s="256"/>
      <c r="E12" s="256"/>
      <c r="F12" s="256"/>
      <c r="G12" s="256"/>
      <c r="H12" s="256"/>
      <c r="I12" s="256"/>
      <c r="J12" s="256"/>
      <c r="K12" s="277" t="s">
        <v>946</v>
      </c>
      <c r="L12" s="278"/>
      <c r="M12" s="278"/>
      <c r="N12" s="278"/>
      <c r="O12" s="278"/>
      <c r="P12" s="278"/>
      <c r="Q12" s="278"/>
      <c r="R12" s="278"/>
      <c r="S12" s="278"/>
      <c r="T12" s="278"/>
      <c r="U12" s="278"/>
      <c r="V12" s="278"/>
      <c r="W12" s="278"/>
      <c r="X12" s="278"/>
      <c r="Y12" s="278"/>
      <c r="Z12" s="278"/>
      <c r="AA12" s="278"/>
      <c r="AB12" s="278"/>
      <c r="AC12" s="278"/>
      <c r="AD12" s="278"/>
      <c r="AE12" s="278"/>
      <c r="AF12" s="278"/>
      <c r="AG12" s="278"/>
      <c r="AH12" s="279"/>
      <c r="AI12" s="25"/>
      <c r="AJ12" s="5"/>
    </row>
    <row r="13" spans="1:36" s="2" customFormat="1" ht="33" customHeight="1" x14ac:dyDescent="0.25">
      <c r="A13" s="21"/>
      <c r="B13" s="25"/>
      <c r="C13" s="138" t="s">
        <v>1204</v>
      </c>
      <c r="D13" s="120"/>
      <c r="E13" s="120"/>
      <c r="F13" s="120"/>
      <c r="G13" s="120"/>
      <c r="H13" s="120"/>
      <c r="I13" s="120"/>
      <c r="J13" s="120"/>
      <c r="K13" s="120"/>
      <c r="L13" s="120"/>
      <c r="M13" s="120"/>
      <c r="N13" s="120"/>
      <c r="O13" s="120"/>
      <c r="P13" s="120"/>
      <c r="Q13" s="120"/>
      <c r="R13" s="120"/>
      <c r="S13" s="120"/>
      <c r="T13" s="120"/>
      <c r="U13" s="120"/>
      <c r="V13" s="120"/>
      <c r="W13" s="120"/>
      <c r="X13" s="120"/>
      <c r="Y13" s="120"/>
      <c r="Z13" s="120"/>
      <c r="AA13" s="120"/>
      <c r="AB13" s="120"/>
      <c r="AC13" s="120"/>
      <c r="AD13" s="120"/>
      <c r="AE13" s="60"/>
      <c r="AF13" s="19"/>
      <c r="AG13" s="19"/>
      <c r="AH13" s="19"/>
      <c r="AI13" s="25"/>
      <c r="AJ13" s="5"/>
    </row>
    <row r="14" spans="1:36" s="2" customFormat="1" ht="33" customHeight="1" x14ac:dyDescent="0.25">
      <c r="A14" s="21"/>
      <c r="B14" s="25"/>
      <c r="C14" s="256"/>
      <c r="D14" s="256"/>
      <c r="E14" s="256"/>
      <c r="F14" s="256"/>
      <c r="G14" s="256"/>
      <c r="H14" s="256"/>
      <c r="I14" s="256"/>
      <c r="J14" s="256"/>
      <c r="K14" s="250" t="s">
        <v>1203</v>
      </c>
      <c r="L14" s="250"/>
      <c r="M14" s="250"/>
      <c r="N14" s="250"/>
      <c r="O14" s="250"/>
      <c r="P14" s="250"/>
      <c r="Q14" s="250"/>
      <c r="R14" s="250"/>
      <c r="S14" s="250" t="s">
        <v>599</v>
      </c>
      <c r="T14" s="250"/>
      <c r="U14" s="250"/>
      <c r="V14" s="250"/>
      <c r="W14" s="250"/>
      <c r="X14" s="250"/>
      <c r="Y14" s="250"/>
      <c r="Z14" s="250"/>
      <c r="AA14" s="250" t="s">
        <v>600</v>
      </c>
      <c r="AB14" s="250"/>
      <c r="AC14" s="250"/>
      <c r="AD14" s="250"/>
      <c r="AE14" s="250"/>
      <c r="AF14" s="250"/>
      <c r="AG14" s="250"/>
      <c r="AH14" s="250"/>
      <c r="AI14" s="25"/>
      <c r="AJ14" s="5"/>
    </row>
    <row r="15" spans="1:36" s="2" customFormat="1" ht="33" customHeight="1" x14ac:dyDescent="0.25">
      <c r="A15" s="21"/>
      <c r="B15" s="25"/>
      <c r="C15" s="256"/>
      <c r="D15" s="256"/>
      <c r="E15" s="256"/>
      <c r="F15" s="256"/>
      <c r="G15" s="256"/>
      <c r="H15" s="256"/>
      <c r="I15" s="256"/>
      <c r="J15" s="256"/>
      <c r="K15" s="250" t="s">
        <v>1217</v>
      </c>
      <c r="L15" s="250"/>
      <c r="M15" s="250"/>
      <c r="N15" s="250"/>
      <c r="O15" s="250" t="s">
        <v>1218</v>
      </c>
      <c r="P15" s="250"/>
      <c r="Q15" s="250"/>
      <c r="R15" s="250"/>
      <c r="S15" s="250" t="s">
        <v>1202</v>
      </c>
      <c r="T15" s="250"/>
      <c r="U15" s="250"/>
      <c r="V15" s="250"/>
      <c r="W15" s="250" t="s">
        <v>1223</v>
      </c>
      <c r="X15" s="250"/>
      <c r="Y15" s="250"/>
      <c r="Z15" s="250"/>
      <c r="AA15" s="250" t="s">
        <v>1202</v>
      </c>
      <c r="AB15" s="250"/>
      <c r="AC15" s="250"/>
      <c r="AD15" s="250"/>
      <c r="AE15" s="250" t="s">
        <v>1223</v>
      </c>
      <c r="AF15" s="250"/>
      <c r="AG15" s="250"/>
      <c r="AH15" s="250"/>
      <c r="AI15" s="25"/>
      <c r="AJ15" s="5"/>
    </row>
    <row r="16" spans="1:36" s="2" customFormat="1" ht="33" customHeight="1" x14ac:dyDescent="0.25">
      <c r="A16" s="21"/>
      <c r="B16" s="25"/>
      <c r="C16" s="256"/>
      <c r="D16" s="256"/>
      <c r="E16" s="256"/>
      <c r="F16" s="256"/>
      <c r="G16" s="256"/>
      <c r="H16" s="256"/>
      <c r="I16" s="256"/>
      <c r="J16" s="256"/>
      <c r="K16" s="276" t="s">
        <v>1205</v>
      </c>
      <c r="L16" s="276"/>
      <c r="M16" s="276" t="s">
        <v>1208</v>
      </c>
      <c r="N16" s="276"/>
      <c r="O16" s="276" t="s">
        <v>1219</v>
      </c>
      <c r="P16" s="276"/>
      <c r="Q16" s="276" t="s">
        <v>1220</v>
      </c>
      <c r="R16" s="276"/>
      <c r="S16" s="260" t="s">
        <v>1229</v>
      </c>
      <c r="T16" s="260"/>
      <c r="U16" s="260" t="s">
        <v>1206</v>
      </c>
      <c r="V16" s="260"/>
      <c r="W16" s="260" t="s">
        <v>1230</v>
      </c>
      <c r="X16" s="260"/>
      <c r="Y16" s="260" t="s">
        <v>1225</v>
      </c>
      <c r="Z16" s="260"/>
      <c r="AA16" s="250" t="s">
        <v>1207</v>
      </c>
      <c r="AB16" s="250"/>
      <c r="AC16" s="250" t="s">
        <v>1231</v>
      </c>
      <c r="AD16" s="250"/>
      <c r="AE16" s="250" t="s">
        <v>1226</v>
      </c>
      <c r="AF16" s="250"/>
      <c r="AG16" s="250" t="s">
        <v>1232</v>
      </c>
      <c r="AH16" s="250"/>
      <c r="AI16" s="25"/>
      <c r="AJ16" s="5"/>
    </row>
    <row r="17" spans="1:36" s="2" customFormat="1" ht="33" customHeight="1" x14ac:dyDescent="0.25">
      <c r="A17" s="21"/>
      <c r="B17" s="25"/>
      <c r="C17" s="256"/>
      <c r="D17" s="256"/>
      <c r="E17" s="256"/>
      <c r="F17" s="256"/>
      <c r="G17" s="256"/>
      <c r="H17" s="256"/>
      <c r="I17" s="256"/>
      <c r="J17" s="256"/>
      <c r="K17" s="250" t="s">
        <v>149</v>
      </c>
      <c r="L17" s="250"/>
      <c r="M17" s="250" t="s">
        <v>1209</v>
      </c>
      <c r="N17" s="250"/>
      <c r="O17" s="250" t="s">
        <v>1221</v>
      </c>
      <c r="P17" s="250"/>
      <c r="Q17" s="250" t="s">
        <v>1222</v>
      </c>
      <c r="R17" s="250"/>
      <c r="S17" s="259" t="s">
        <v>1233</v>
      </c>
      <c r="T17" s="259"/>
      <c r="U17" s="259" t="s">
        <v>150</v>
      </c>
      <c r="V17" s="259"/>
      <c r="W17" s="259" t="s">
        <v>1234</v>
      </c>
      <c r="X17" s="259"/>
      <c r="Y17" s="259" t="s">
        <v>1227</v>
      </c>
      <c r="Z17" s="259"/>
      <c r="AA17" s="250" t="s">
        <v>504</v>
      </c>
      <c r="AB17" s="250"/>
      <c r="AC17" s="250" t="s">
        <v>1235</v>
      </c>
      <c r="AD17" s="250"/>
      <c r="AE17" s="250" t="s">
        <v>1228</v>
      </c>
      <c r="AF17" s="250"/>
      <c r="AG17" s="250" t="s">
        <v>1236</v>
      </c>
      <c r="AH17" s="250"/>
      <c r="AI17" s="25"/>
      <c r="AJ17" s="5"/>
    </row>
    <row r="18" spans="1:36" s="2" customFormat="1" ht="33" customHeight="1" x14ac:dyDescent="0.25">
      <c r="A18" s="21"/>
      <c r="B18" s="25"/>
      <c r="C18" s="256"/>
      <c r="D18" s="256"/>
      <c r="E18" s="256"/>
      <c r="F18" s="256"/>
      <c r="G18" s="256"/>
      <c r="H18" s="256"/>
      <c r="I18" s="256"/>
      <c r="J18" s="256"/>
      <c r="K18" s="275">
        <f>VLOOKUP(K17,Артикулы!$A:$C,Артикулы!$C$1,0)</f>
        <v>8136.6147290399995</v>
      </c>
      <c r="L18" s="275"/>
      <c r="M18" s="275">
        <f>VLOOKUP(M17,Артикулы!$A:$C,Артикулы!$C$1,0)</f>
        <v>8505.2055007080016</v>
      </c>
      <c r="N18" s="275"/>
      <c r="O18" s="275">
        <f>VLOOKUP(O17,Артикулы!$A:$C,Артикулы!$C$1,0)</f>
        <v>11325.402903528</v>
      </c>
      <c r="P18" s="275"/>
      <c r="Q18" s="275">
        <f>VLOOKUP(Q17,Артикулы!$A:$C,Артикулы!$C$1,0)</f>
        <v>11849.077976820001</v>
      </c>
      <c r="R18" s="275"/>
      <c r="S18" s="275">
        <f>VLOOKUP(S17,Артикулы!$A:$C,Артикулы!$C$1,0)</f>
        <v>15216.319320300001</v>
      </c>
      <c r="T18" s="275"/>
      <c r="U18" s="275">
        <f>VLOOKUP(U17,Артикулы!$A:$C,Артикулы!$C$1,0)</f>
        <v>16459.11817578</v>
      </c>
      <c r="V18" s="275"/>
      <c r="W18" s="275">
        <f>VLOOKUP(W17,Артикулы!$A:$C,Артикулы!$C$1,0)</f>
        <v>20580.5366025</v>
      </c>
      <c r="X18" s="275"/>
      <c r="Y18" s="275">
        <f>VLOOKUP(Y17,Артикулы!$A:$C,Артикулы!$C$1,0)</f>
        <v>22274.77948668</v>
      </c>
      <c r="Z18" s="275"/>
      <c r="AA18" s="275">
        <f>VLOOKUP(AA17,Артикулы!$A:$C,Артикулы!$C$1,0)</f>
        <v>24550.057391328002</v>
      </c>
      <c r="AB18" s="275"/>
      <c r="AC18" s="275">
        <f>VLOOKUP(AC17,Артикулы!$A:$C,Артикулы!$C$1,0)</f>
        <v>26528.975568900001</v>
      </c>
      <c r="AD18" s="275"/>
      <c r="AE18" s="275">
        <f>VLOOKUP(AE17,Артикулы!$A:$C,Артикулы!$C$1,0)</f>
        <v>33352.684840356</v>
      </c>
      <c r="AF18" s="275"/>
      <c r="AG18" s="275">
        <f>VLOOKUP(AG17,Артикулы!$A:$C,Артикулы!$C$1,0)</f>
        <v>36071.971224996007</v>
      </c>
      <c r="AH18" s="275"/>
      <c r="AI18" s="25"/>
      <c r="AJ18" s="5"/>
    </row>
    <row r="19" spans="1:36" s="2" customFormat="1" ht="33" customHeight="1" x14ac:dyDescent="0.25">
      <c r="A19" s="21"/>
      <c r="B19" s="25"/>
      <c r="C19" s="256"/>
      <c r="D19" s="256"/>
      <c r="E19" s="256"/>
      <c r="F19" s="256"/>
      <c r="G19" s="256"/>
      <c r="H19" s="256"/>
      <c r="I19" s="256"/>
      <c r="J19" s="256"/>
      <c r="K19" s="255" t="s">
        <v>1224</v>
      </c>
      <c r="L19" s="255"/>
      <c r="M19" s="255"/>
      <c r="N19" s="255"/>
      <c r="O19" s="255"/>
      <c r="P19" s="255"/>
      <c r="Q19" s="255"/>
      <c r="R19" s="255"/>
      <c r="S19" s="255"/>
      <c r="T19" s="255"/>
      <c r="U19" s="255"/>
      <c r="V19" s="255"/>
      <c r="W19" s="255"/>
      <c r="X19" s="255"/>
      <c r="Y19" s="255"/>
      <c r="Z19" s="255"/>
      <c r="AA19" s="255"/>
      <c r="AB19" s="255"/>
      <c r="AC19" s="255"/>
      <c r="AD19" s="255"/>
      <c r="AE19" s="255"/>
      <c r="AF19" s="255"/>
      <c r="AG19" s="255"/>
      <c r="AH19" s="255"/>
      <c r="AI19" s="25"/>
      <c r="AJ19" s="5"/>
    </row>
    <row r="20" spans="1:36" s="2" customFormat="1" ht="17.25" customHeight="1" x14ac:dyDescent="0.25">
      <c r="A20" s="21"/>
      <c r="B20" s="29"/>
      <c r="C20" s="29"/>
      <c r="D20" s="29"/>
      <c r="E20" s="29"/>
      <c r="F20" s="29"/>
      <c r="G20" s="29"/>
      <c r="H20" s="29"/>
      <c r="I20" s="29"/>
      <c r="J20" s="59"/>
      <c r="K20" s="59"/>
      <c r="L20" s="59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 x14ac:dyDescent="0.25">
      <c r="A21" s="21"/>
      <c r="B21" s="25"/>
      <c r="C21" s="142" t="s">
        <v>603</v>
      </c>
      <c r="D21" s="141"/>
      <c r="E21" s="141"/>
      <c r="F21" s="141"/>
      <c r="G21" s="141"/>
      <c r="H21" s="141"/>
      <c r="I21" s="141"/>
      <c r="J21" s="141"/>
      <c r="K21" s="141"/>
      <c r="L21" s="141"/>
      <c r="M21" s="141"/>
      <c r="N21" s="141"/>
      <c r="O21" s="141"/>
      <c r="P21" s="141"/>
      <c r="Q21" s="141"/>
      <c r="R21" s="141"/>
      <c r="S21" s="141"/>
      <c r="T21" s="141"/>
      <c r="U21" s="141"/>
      <c r="V21" s="141"/>
      <c r="W21" s="141"/>
      <c r="X21" s="141"/>
      <c r="Y21" s="141"/>
      <c r="Z21" s="141"/>
      <c r="AA21" s="141"/>
      <c r="AB21" s="141"/>
      <c r="AC21" s="141"/>
      <c r="AD21" s="141"/>
      <c r="AE21" s="25"/>
      <c r="AF21" s="19"/>
      <c r="AG21" s="19"/>
      <c r="AH21" s="19"/>
      <c r="AI21" s="19"/>
      <c r="AJ21" s="5"/>
    </row>
    <row r="22" spans="1:36" s="2" customFormat="1" ht="33" customHeight="1" x14ac:dyDescent="0.25">
      <c r="A22" s="21"/>
      <c r="B22" s="25"/>
      <c r="C22" s="256"/>
      <c r="D22" s="256"/>
      <c r="E22" s="256"/>
      <c r="F22" s="256"/>
      <c r="G22" s="256"/>
      <c r="H22" s="256"/>
      <c r="I22" s="260" t="s">
        <v>1245</v>
      </c>
      <c r="J22" s="260"/>
      <c r="K22" s="260" t="s">
        <v>1246</v>
      </c>
      <c r="L22" s="260"/>
      <c r="M22" s="260" t="s">
        <v>1247</v>
      </c>
      <c r="N22" s="260"/>
      <c r="O22" s="260" t="s">
        <v>1239</v>
      </c>
      <c r="P22" s="260"/>
      <c r="Q22" s="260" t="s">
        <v>1248</v>
      </c>
      <c r="R22" s="260"/>
      <c r="S22" s="260" t="s">
        <v>1249</v>
      </c>
      <c r="T22" s="260"/>
      <c r="U22" s="260" t="s">
        <v>1250</v>
      </c>
      <c r="V22" s="260"/>
      <c r="W22" s="260" t="s">
        <v>1251</v>
      </c>
      <c r="X22" s="260"/>
      <c r="Y22" s="260" t="s">
        <v>1252</v>
      </c>
      <c r="Z22" s="260"/>
      <c r="AA22" s="260" t="s">
        <v>1253</v>
      </c>
      <c r="AB22" s="260"/>
      <c r="AC22" s="260" t="s">
        <v>1254</v>
      </c>
      <c r="AD22" s="260"/>
      <c r="AE22" s="260" t="s">
        <v>1255</v>
      </c>
      <c r="AF22" s="260"/>
      <c r="AG22" s="260" t="s">
        <v>1199</v>
      </c>
      <c r="AH22" s="260"/>
      <c r="AI22" s="25"/>
      <c r="AJ22" s="5"/>
    </row>
    <row r="23" spans="1:36" s="2" customFormat="1" ht="33" customHeight="1" x14ac:dyDescent="0.25">
      <c r="A23" s="21"/>
      <c r="B23" s="25"/>
      <c r="C23" s="256"/>
      <c r="D23" s="256"/>
      <c r="E23" s="256"/>
      <c r="F23" s="256"/>
      <c r="G23" s="256"/>
      <c r="H23" s="256"/>
      <c r="I23" s="260" t="s">
        <v>110</v>
      </c>
      <c r="J23" s="260"/>
      <c r="K23" s="260" t="s">
        <v>112</v>
      </c>
      <c r="L23" s="260"/>
      <c r="M23" s="260" t="s">
        <v>114</v>
      </c>
      <c r="N23" s="260"/>
      <c r="O23" s="260" t="s">
        <v>116</v>
      </c>
      <c r="P23" s="260"/>
      <c r="Q23" s="260" t="s">
        <v>92</v>
      </c>
      <c r="R23" s="260"/>
      <c r="S23" s="260" t="s">
        <v>94</v>
      </c>
      <c r="T23" s="260"/>
      <c r="U23" s="260" t="s">
        <v>96</v>
      </c>
      <c r="V23" s="260"/>
      <c r="W23" s="260" t="s">
        <v>98</v>
      </c>
      <c r="X23" s="260"/>
      <c r="Y23" s="260" t="s">
        <v>100</v>
      </c>
      <c r="Z23" s="260"/>
      <c r="AA23" s="260" t="s">
        <v>102</v>
      </c>
      <c r="AB23" s="260"/>
      <c r="AC23" s="260" t="s">
        <v>104</v>
      </c>
      <c r="AD23" s="260"/>
      <c r="AE23" s="260" t="s">
        <v>106</v>
      </c>
      <c r="AF23" s="260"/>
      <c r="AG23" s="260" t="s">
        <v>108</v>
      </c>
      <c r="AH23" s="260"/>
      <c r="AI23" s="25"/>
      <c r="AJ23" s="5"/>
    </row>
    <row r="24" spans="1:36" s="2" customFormat="1" ht="33" customHeight="1" x14ac:dyDescent="0.25">
      <c r="A24" s="21"/>
      <c r="B24" s="25"/>
      <c r="C24" s="256"/>
      <c r="D24" s="256"/>
      <c r="E24" s="256"/>
      <c r="F24" s="256"/>
      <c r="G24" s="256"/>
      <c r="H24" s="256"/>
      <c r="I24" s="254">
        <f>VLOOKUP(I23,Артикулы!$A:$C,Артикулы!$C$1,0)</f>
        <v>4024.7562935160004</v>
      </c>
      <c r="J24" s="254"/>
      <c r="K24" s="254">
        <f>VLOOKUP(K23,Артикулы!$A:$C,Артикулы!$C$1,0)</f>
        <v>4282.8760558080003</v>
      </c>
      <c r="L24" s="254"/>
      <c r="M24" s="254">
        <f>VLOOKUP(M23,Артикулы!$A:$C,Артикулы!$C$1,0)</f>
        <v>4540.9958181000002</v>
      </c>
      <c r="N24" s="254"/>
      <c r="O24" s="254">
        <f>VLOOKUP(O23,Артикулы!$A:$C,Артикулы!$C$1,0)</f>
        <v>4824.6088902479996</v>
      </c>
      <c r="P24" s="254"/>
      <c r="Q24" s="254">
        <f>VLOOKUP(Q23,Артикулы!$A:$C,Артикулы!$C$1,0)</f>
        <v>5086.9775375160007</v>
      </c>
      <c r="R24" s="254"/>
      <c r="S24" s="254">
        <f>VLOOKUP(S23,Артикулы!$A:$C,Артикулы!$C$1,0)</f>
        <v>5342.97285732</v>
      </c>
      <c r="T24" s="254"/>
      <c r="U24" s="254">
        <f>VLOOKUP(U23,Артикулы!$A:$C,Артикулы!$C$1,0)</f>
        <v>5602.1548408560002</v>
      </c>
      <c r="V24" s="254"/>
      <c r="W24" s="254">
        <f>VLOOKUP(W23,Артикулы!$A:$C,Артикулы!$C$1,0)</f>
        <v>5863.4612668800009</v>
      </c>
      <c r="X24" s="254"/>
      <c r="Y24" s="254">
        <f>VLOOKUP(Y23,Артикулы!$A:$C,Артикулы!$C$1,0)</f>
        <v>6147.0743390280004</v>
      </c>
      <c r="Z24" s="254"/>
      <c r="AA24" s="254">
        <f>VLOOKUP(AA23,Артикулы!$A:$C,Артикулы!$C$1,0)</f>
        <v>6405.1941013200003</v>
      </c>
      <c r="AB24" s="254"/>
      <c r="AC24" s="254">
        <f>VLOOKUP(AC23,Артикулы!$A:$C,Артикулы!$C$1,0)</f>
        <v>6664.3760848560005</v>
      </c>
      <c r="AD24" s="254"/>
      <c r="AE24" s="254">
        <f>VLOOKUP(AE23,Артикулы!$A:$C,Артикулы!$C$1,0)</f>
        <v>6924.6202896360001</v>
      </c>
      <c r="AF24" s="254"/>
      <c r="AG24" s="254">
        <f>VLOOKUP(AG23,Артикулы!$A:$C,Артикулы!$C$1,0)</f>
        <v>7182.740051927999</v>
      </c>
      <c r="AH24" s="254"/>
      <c r="AI24" s="25"/>
      <c r="AJ24" s="5"/>
    </row>
    <row r="25" spans="1:36" s="2" customFormat="1" ht="10.5" customHeight="1" x14ac:dyDescent="0.25">
      <c r="A25" s="21"/>
      <c r="B25" s="25"/>
      <c r="C25" s="256"/>
      <c r="D25" s="256"/>
      <c r="E25" s="256"/>
      <c r="F25" s="256"/>
      <c r="G25" s="256"/>
      <c r="H25" s="256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 x14ac:dyDescent="0.25">
      <c r="A26" s="21"/>
      <c r="B26" s="25"/>
      <c r="C26" s="256"/>
      <c r="D26" s="256"/>
      <c r="E26" s="256"/>
      <c r="F26" s="256"/>
      <c r="G26" s="256"/>
      <c r="H26" s="256"/>
      <c r="I26" s="260" t="s">
        <v>1256</v>
      </c>
      <c r="J26" s="260"/>
      <c r="K26" s="260" t="s">
        <v>1257</v>
      </c>
      <c r="L26" s="260"/>
      <c r="M26" s="260" t="s">
        <v>1258</v>
      </c>
      <c r="N26" s="260"/>
      <c r="O26" s="260" t="s">
        <v>1240</v>
      </c>
      <c r="P26" s="260"/>
      <c r="Q26" s="260" t="s">
        <v>1259</v>
      </c>
      <c r="R26" s="260"/>
      <c r="S26" s="260" t="s">
        <v>1260</v>
      </c>
      <c r="T26" s="260"/>
      <c r="U26" s="260" t="s">
        <v>1261</v>
      </c>
      <c r="V26" s="260"/>
      <c r="W26" s="260" t="s">
        <v>1262</v>
      </c>
      <c r="X26" s="260"/>
      <c r="Y26" s="260" t="s">
        <v>1263</v>
      </c>
      <c r="Z26" s="260"/>
      <c r="AA26" s="260" t="s">
        <v>1264</v>
      </c>
      <c r="AB26" s="260"/>
      <c r="AC26" s="260" t="s">
        <v>1265</v>
      </c>
      <c r="AD26" s="260"/>
      <c r="AE26" s="260" t="s">
        <v>1266</v>
      </c>
      <c r="AF26" s="260"/>
      <c r="AG26" s="260" t="s">
        <v>1200</v>
      </c>
      <c r="AH26" s="260"/>
      <c r="AI26" s="25"/>
      <c r="AJ26" s="5"/>
    </row>
    <row r="27" spans="1:36" s="2" customFormat="1" ht="33" customHeight="1" x14ac:dyDescent="0.25">
      <c r="A27" s="21"/>
      <c r="B27" s="25"/>
      <c r="C27" s="256"/>
      <c r="D27" s="256"/>
      <c r="E27" s="256"/>
      <c r="F27" s="256"/>
      <c r="G27" s="256"/>
      <c r="H27" s="256"/>
      <c r="I27" s="260" t="s">
        <v>111</v>
      </c>
      <c r="J27" s="260"/>
      <c r="K27" s="260" t="s">
        <v>113</v>
      </c>
      <c r="L27" s="260"/>
      <c r="M27" s="260" t="s">
        <v>115</v>
      </c>
      <c r="N27" s="260"/>
      <c r="O27" s="260" t="s">
        <v>117</v>
      </c>
      <c r="P27" s="260"/>
      <c r="Q27" s="260" t="s">
        <v>93</v>
      </c>
      <c r="R27" s="260"/>
      <c r="S27" s="260" t="s">
        <v>95</v>
      </c>
      <c r="T27" s="260"/>
      <c r="U27" s="260" t="s">
        <v>97</v>
      </c>
      <c r="V27" s="260"/>
      <c r="W27" s="260" t="s">
        <v>99</v>
      </c>
      <c r="X27" s="260"/>
      <c r="Y27" s="260" t="s">
        <v>101</v>
      </c>
      <c r="Z27" s="260"/>
      <c r="AA27" s="260" t="s">
        <v>103</v>
      </c>
      <c r="AB27" s="260"/>
      <c r="AC27" s="260" t="s">
        <v>105</v>
      </c>
      <c r="AD27" s="260"/>
      <c r="AE27" s="260" t="s">
        <v>107</v>
      </c>
      <c r="AF27" s="260"/>
      <c r="AG27" s="260" t="s">
        <v>109</v>
      </c>
      <c r="AH27" s="260"/>
      <c r="AI27" s="25"/>
      <c r="AJ27" s="5"/>
    </row>
    <row r="28" spans="1:36" s="2" customFormat="1" ht="33" customHeight="1" x14ac:dyDescent="0.25">
      <c r="A28" s="21"/>
      <c r="B28" s="25"/>
      <c r="C28" s="256"/>
      <c r="D28" s="256"/>
      <c r="E28" s="256"/>
      <c r="F28" s="256"/>
      <c r="G28" s="256"/>
      <c r="H28" s="256"/>
      <c r="I28" s="254">
        <f>VLOOKUP(I27,Артикулы!$A:$C,Артикулы!$C$1,0)</f>
        <v>4226.5783298759998</v>
      </c>
      <c r="J28" s="254"/>
      <c r="K28" s="254">
        <f>VLOOKUP(K27,Артикулы!$A:$C,Артикулы!$C$1,0)</f>
        <v>4495.3203046079998</v>
      </c>
      <c r="L28" s="254"/>
      <c r="M28" s="254">
        <f>VLOOKUP(M27,Артикулы!$A:$C,Артикулы!$C$1,0)</f>
        <v>4764.0622793400007</v>
      </c>
      <c r="N28" s="254"/>
      <c r="O28" s="254">
        <f>VLOOKUP(O27,Артикулы!$A:$C,Артикулы!$C$1,0)</f>
        <v>5056.1731214400006</v>
      </c>
      <c r="P28" s="254"/>
      <c r="Q28" s="254">
        <f>VLOOKUP(Q27,Артикулы!$A:$C,Артикулы!$C$1,0)</f>
        <v>5323.8528749280003</v>
      </c>
      <c r="R28" s="254"/>
      <c r="S28" s="254">
        <f>VLOOKUP(S27,Артикулы!$A:$C,Артикулы!$C$1,0)</f>
        <v>5592.5948496600004</v>
      </c>
      <c r="T28" s="254"/>
      <c r="U28" s="254">
        <f>VLOOKUP(U27,Артикулы!$A:$C,Артикулы!$C$1,0)</f>
        <v>5858.1501606600004</v>
      </c>
      <c r="V28" s="254"/>
      <c r="W28" s="254">
        <f>VLOOKUP(W27,Артикулы!$A:$C,Артикулы!$C$1,0)</f>
        <v>6127.9543566360007</v>
      </c>
      <c r="X28" s="254"/>
      <c r="Y28" s="254">
        <f>VLOOKUP(Y27,Артикулы!$A:$C,Артикулы!$C$1,0)</f>
        <v>6420.0651987360006</v>
      </c>
      <c r="Z28" s="254"/>
      <c r="AA28" s="254">
        <f>VLOOKUP(AA27,Артикулы!$A:$C,Артикулы!$C$1,0)</f>
        <v>6688.8071734679997</v>
      </c>
      <c r="AB28" s="254"/>
      <c r="AC28" s="254">
        <f>VLOOKUP(AC27,Артикулы!$A:$C,Артикулы!$C$1,0)</f>
        <v>6956.4869269560004</v>
      </c>
      <c r="AD28" s="254"/>
      <c r="AE28" s="254">
        <f>VLOOKUP(AE27,Артикулы!$A:$C,Артикулы!$C$1,0)</f>
        <v>7225.2289016880013</v>
      </c>
      <c r="AF28" s="254"/>
      <c r="AG28" s="254">
        <f>VLOOKUP(AG27,Артикулы!$A:$C,Артикулы!$C$1,0)</f>
        <v>7493.9708764199995</v>
      </c>
      <c r="AH28" s="254"/>
      <c r="AI28" s="25"/>
      <c r="AJ28" s="5"/>
    </row>
    <row r="29" spans="1:36" s="2" customFormat="1" ht="33" customHeight="1" x14ac:dyDescent="0.25">
      <c r="A29" s="21"/>
      <c r="B29" s="25"/>
      <c r="C29" s="256"/>
      <c r="D29" s="256"/>
      <c r="E29" s="256"/>
      <c r="F29" s="256"/>
      <c r="G29" s="256"/>
      <c r="H29" s="256"/>
      <c r="I29" s="274" t="s">
        <v>947</v>
      </c>
      <c r="J29" s="274"/>
      <c r="K29" s="274"/>
      <c r="L29" s="274"/>
      <c r="M29" s="274"/>
      <c r="N29" s="274"/>
      <c r="O29" s="274"/>
      <c r="P29" s="274"/>
      <c r="Q29" s="274"/>
      <c r="R29" s="274"/>
      <c r="S29" s="274"/>
      <c r="T29" s="274"/>
      <c r="U29" s="274"/>
      <c r="V29" s="274"/>
      <c r="W29" s="274"/>
      <c r="X29" s="274"/>
      <c r="Y29" s="274"/>
      <c r="Z29" s="274"/>
      <c r="AA29" s="274"/>
      <c r="AB29" s="274"/>
      <c r="AC29" s="274"/>
      <c r="AD29" s="274"/>
      <c r="AE29" s="274"/>
      <c r="AF29" s="274"/>
      <c r="AG29" s="274"/>
      <c r="AH29" s="274"/>
      <c r="AI29" s="25"/>
      <c r="AJ29" s="5"/>
    </row>
    <row r="30" spans="1:36" s="2" customFormat="1" ht="33" customHeight="1" x14ac:dyDescent="0.25">
      <c r="A30" s="21"/>
      <c r="B30" s="25"/>
      <c r="C30" s="140" t="s">
        <v>604</v>
      </c>
      <c r="D30" s="139"/>
      <c r="E30" s="139"/>
      <c r="F30" s="139"/>
      <c r="G30" s="139"/>
      <c r="H30" s="139"/>
      <c r="I30" s="139"/>
      <c r="J30" s="139"/>
      <c r="K30" s="139"/>
      <c r="L30" s="139"/>
      <c r="M30" s="139"/>
      <c r="N30" s="139"/>
      <c r="O30" s="139"/>
      <c r="P30" s="139"/>
      <c r="Q30" s="139"/>
      <c r="R30" s="139"/>
      <c r="S30" s="139"/>
      <c r="T30" s="139"/>
      <c r="U30" s="139"/>
      <c r="V30" s="139"/>
      <c r="W30" s="139"/>
      <c r="X30" s="139"/>
      <c r="Y30" s="139"/>
      <c r="Z30" s="139"/>
      <c r="AA30" s="139"/>
      <c r="AB30" s="139"/>
      <c r="AC30" s="139"/>
      <c r="AD30" s="139"/>
      <c r="AE30" s="25"/>
      <c r="AF30" s="19"/>
      <c r="AG30" s="19"/>
      <c r="AH30" s="19"/>
      <c r="AI30" s="25"/>
      <c r="AJ30" s="5"/>
    </row>
    <row r="31" spans="1:36" s="2" customFormat="1" ht="33" customHeight="1" x14ac:dyDescent="0.25">
      <c r="A31" s="21"/>
      <c r="B31" s="25"/>
      <c r="C31" s="256"/>
      <c r="D31" s="256"/>
      <c r="E31" s="256"/>
      <c r="F31" s="256"/>
      <c r="G31" s="256"/>
      <c r="H31" s="256"/>
      <c r="I31" s="260" t="s">
        <v>1267</v>
      </c>
      <c r="J31" s="260"/>
      <c r="K31" s="260" t="s">
        <v>1268</v>
      </c>
      <c r="L31" s="260"/>
      <c r="M31" s="260" t="s">
        <v>1269</v>
      </c>
      <c r="N31" s="260"/>
      <c r="O31" s="260" t="s">
        <v>602</v>
      </c>
      <c r="P31" s="260"/>
      <c r="Q31" s="260" t="s">
        <v>1270</v>
      </c>
      <c r="R31" s="260"/>
      <c r="S31" s="260" t="s">
        <v>1271</v>
      </c>
      <c r="T31" s="260"/>
      <c r="U31" s="260" t="s">
        <v>1272</v>
      </c>
      <c r="V31" s="260"/>
      <c r="W31" s="260" t="s">
        <v>1273</v>
      </c>
      <c r="X31" s="260"/>
      <c r="Y31" s="260" t="s">
        <v>1274</v>
      </c>
      <c r="Z31" s="260"/>
      <c r="AA31" s="260" t="s">
        <v>1275</v>
      </c>
      <c r="AB31" s="260"/>
      <c r="AC31" s="260" t="s">
        <v>1276</v>
      </c>
      <c r="AD31" s="260"/>
      <c r="AE31" s="260" t="s">
        <v>1277</v>
      </c>
      <c r="AF31" s="260"/>
      <c r="AG31" s="260" t="s">
        <v>1201</v>
      </c>
      <c r="AH31" s="260"/>
      <c r="AI31" s="25"/>
      <c r="AJ31" s="5"/>
    </row>
    <row r="32" spans="1:36" s="2" customFormat="1" ht="33" customHeight="1" x14ac:dyDescent="0.25">
      <c r="A32" s="21"/>
      <c r="B32" s="25"/>
      <c r="C32" s="256"/>
      <c r="D32" s="256"/>
      <c r="E32" s="256"/>
      <c r="F32" s="256"/>
      <c r="G32" s="256"/>
      <c r="H32" s="256"/>
      <c r="I32" s="260" t="s">
        <v>136</v>
      </c>
      <c r="J32" s="260"/>
      <c r="K32" s="260" t="s">
        <v>138</v>
      </c>
      <c r="L32" s="260"/>
      <c r="M32" s="260" t="s">
        <v>140</v>
      </c>
      <c r="N32" s="260"/>
      <c r="O32" s="260" t="s">
        <v>142</v>
      </c>
      <c r="P32" s="260"/>
      <c r="Q32" s="260" t="s">
        <v>118</v>
      </c>
      <c r="R32" s="260"/>
      <c r="S32" s="260" t="s">
        <v>120</v>
      </c>
      <c r="T32" s="260"/>
      <c r="U32" s="260" t="s">
        <v>122</v>
      </c>
      <c r="V32" s="260"/>
      <c r="W32" s="260" t="s">
        <v>124</v>
      </c>
      <c r="X32" s="260"/>
      <c r="Y32" s="260" t="s">
        <v>126</v>
      </c>
      <c r="Z32" s="260"/>
      <c r="AA32" s="260" t="s">
        <v>128</v>
      </c>
      <c r="AB32" s="260"/>
      <c r="AC32" s="260" t="s">
        <v>130</v>
      </c>
      <c r="AD32" s="260"/>
      <c r="AE32" s="260" t="s">
        <v>132</v>
      </c>
      <c r="AF32" s="260"/>
      <c r="AG32" s="260" t="s">
        <v>134</v>
      </c>
      <c r="AH32" s="260"/>
      <c r="AI32" s="25"/>
      <c r="AJ32" s="5"/>
    </row>
    <row r="33" spans="1:36" s="2" customFormat="1" ht="33" customHeight="1" x14ac:dyDescent="0.25">
      <c r="A33" s="21"/>
      <c r="B33" s="25"/>
      <c r="C33" s="256"/>
      <c r="D33" s="256"/>
      <c r="E33" s="256"/>
      <c r="F33" s="256"/>
      <c r="G33" s="256"/>
      <c r="H33" s="256"/>
      <c r="I33" s="254">
        <f>VLOOKUP(I32,Артикулы!$A:$C,Артикулы!$C$1,0)</f>
        <v>4325.3649055679998</v>
      </c>
      <c r="J33" s="254"/>
      <c r="K33" s="254">
        <f>VLOOKUP(K32,Артикулы!$A:$C,Артикулы!$C$1,0)</f>
        <v>4625.9735176200002</v>
      </c>
      <c r="L33" s="254"/>
      <c r="M33" s="254">
        <f>VLOOKUP(M32,Артикулы!$A:$C,Артикулы!$C$1,0)</f>
        <v>4923.3954659400006</v>
      </c>
      <c r="N33" s="254"/>
      <c r="O33" s="254">
        <f>VLOOKUP(O32,Артикулы!$A:$C,Артикулы!$C$1,0)</f>
        <v>5246.3107241160005</v>
      </c>
      <c r="P33" s="254"/>
      <c r="Q33" s="254">
        <f>VLOOKUP(Q32,Артикулы!$A:$C,Артикулы!$C$1,0)</f>
        <v>5546.919336168</v>
      </c>
      <c r="R33" s="254"/>
      <c r="S33" s="254">
        <f>VLOOKUP(S32,Артикулы!$A:$C,Артикулы!$C$1,0)</f>
        <v>5844.3412844880004</v>
      </c>
      <c r="T33" s="254"/>
      <c r="U33" s="254">
        <f>VLOOKUP(U32,Артикулы!$A:$C,Артикулы!$C$1,0)</f>
        <v>6141.7632328079999</v>
      </c>
      <c r="V33" s="254"/>
      <c r="W33" s="254">
        <f>VLOOKUP(W32,Артикулы!$A:$C,Артикулы!$C$1,0)</f>
        <v>6441.3096236160009</v>
      </c>
      <c r="X33" s="254"/>
      <c r="Y33" s="254">
        <f>VLOOKUP(Y32,Артикулы!$A:$C,Артикулы!$C$1,0)</f>
        <v>6765.2871030360002</v>
      </c>
      <c r="Z33" s="254"/>
      <c r="AA33" s="254">
        <f>VLOOKUP(AA32,Артикулы!$A:$C,Артикулы!$C$1,0)</f>
        <v>7062.7090513560006</v>
      </c>
      <c r="AB33" s="254"/>
      <c r="AC33" s="254">
        <f>VLOOKUP(AC32,Артикулы!$A:$C,Артикулы!$C$1,0)</f>
        <v>7361.1932209200004</v>
      </c>
      <c r="AD33" s="254"/>
      <c r="AE33" s="254">
        <f>VLOOKUP(AE32,Артикулы!$A:$C,Артикулы!$C$1,0)</f>
        <v>7658.6151692399999</v>
      </c>
      <c r="AF33" s="254"/>
      <c r="AG33" s="254">
        <f>VLOOKUP(AG32,Артикулы!$A:$C,Артикулы!$C$1,0)</f>
        <v>7960.2860025359996</v>
      </c>
      <c r="AH33" s="254"/>
      <c r="AI33" s="25"/>
      <c r="AJ33" s="5"/>
    </row>
    <row r="34" spans="1:36" s="2" customFormat="1" ht="10.5" customHeight="1" x14ac:dyDescent="0.25">
      <c r="A34" s="21"/>
      <c r="B34" s="25"/>
      <c r="C34" s="256"/>
      <c r="D34" s="256"/>
      <c r="E34" s="256"/>
      <c r="F34" s="256"/>
      <c r="G34" s="256"/>
      <c r="H34" s="256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 x14ac:dyDescent="0.25">
      <c r="A35" s="21"/>
      <c r="B35" s="25"/>
      <c r="C35" s="256"/>
      <c r="D35" s="256"/>
      <c r="E35" s="256"/>
      <c r="F35" s="256"/>
      <c r="G35" s="256"/>
      <c r="H35" s="256"/>
      <c r="I35" s="260" t="s">
        <v>1278</v>
      </c>
      <c r="J35" s="260"/>
      <c r="K35" s="260" t="s">
        <v>1279</v>
      </c>
      <c r="L35" s="260"/>
      <c r="M35" s="260" t="s">
        <v>1280</v>
      </c>
      <c r="N35" s="260"/>
      <c r="O35" s="260" t="s">
        <v>1241</v>
      </c>
      <c r="P35" s="260"/>
      <c r="Q35" s="260" t="s">
        <v>1281</v>
      </c>
      <c r="R35" s="260"/>
      <c r="S35" s="260" t="s">
        <v>1282</v>
      </c>
      <c r="T35" s="260"/>
      <c r="U35" s="260" t="s">
        <v>1283</v>
      </c>
      <c r="V35" s="260"/>
      <c r="W35" s="260" t="s">
        <v>1284</v>
      </c>
      <c r="X35" s="260"/>
      <c r="Y35" s="260" t="s">
        <v>1285</v>
      </c>
      <c r="Z35" s="260"/>
      <c r="AA35" s="260" t="s">
        <v>1286</v>
      </c>
      <c r="AB35" s="260"/>
      <c r="AC35" s="260" t="s">
        <v>1287</v>
      </c>
      <c r="AD35" s="260"/>
      <c r="AE35" s="260" t="s">
        <v>1288</v>
      </c>
      <c r="AF35" s="260"/>
      <c r="AG35" s="260" t="s">
        <v>598</v>
      </c>
      <c r="AH35" s="260"/>
      <c r="AI35" s="25"/>
      <c r="AJ35" s="5"/>
    </row>
    <row r="36" spans="1:36" ht="33" customHeight="1" x14ac:dyDescent="0.25">
      <c r="A36" s="52"/>
      <c r="B36" s="25"/>
      <c r="C36" s="256"/>
      <c r="D36" s="256"/>
      <c r="E36" s="256"/>
      <c r="F36" s="256"/>
      <c r="G36" s="256"/>
      <c r="H36" s="256"/>
      <c r="I36" s="260" t="s">
        <v>137</v>
      </c>
      <c r="J36" s="260"/>
      <c r="K36" s="260" t="s">
        <v>139</v>
      </c>
      <c r="L36" s="260"/>
      <c r="M36" s="260" t="s">
        <v>141</v>
      </c>
      <c r="N36" s="260"/>
      <c r="O36" s="260" t="s">
        <v>143</v>
      </c>
      <c r="P36" s="260"/>
      <c r="Q36" s="260" t="s">
        <v>119</v>
      </c>
      <c r="R36" s="260"/>
      <c r="S36" s="260" t="s">
        <v>121</v>
      </c>
      <c r="T36" s="260"/>
      <c r="U36" s="260" t="s">
        <v>123</v>
      </c>
      <c r="V36" s="260"/>
      <c r="W36" s="260" t="s">
        <v>125</v>
      </c>
      <c r="X36" s="260"/>
      <c r="Y36" s="260" t="s">
        <v>127</v>
      </c>
      <c r="Z36" s="260"/>
      <c r="AA36" s="260" t="s">
        <v>129</v>
      </c>
      <c r="AB36" s="260"/>
      <c r="AC36" s="260" t="s">
        <v>131</v>
      </c>
      <c r="AD36" s="260"/>
      <c r="AE36" s="260" t="s">
        <v>133</v>
      </c>
      <c r="AF36" s="260"/>
      <c r="AG36" s="260" t="s">
        <v>135</v>
      </c>
      <c r="AH36" s="260"/>
      <c r="AI36" s="25"/>
      <c r="AJ36" s="62"/>
    </row>
    <row r="37" spans="1:36" ht="33" customHeight="1" x14ac:dyDescent="0.25">
      <c r="A37" s="52"/>
      <c r="B37" s="25"/>
      <c r="C37" s="256"/>
      <c r="D37" s="256"/>
      <c r="E37" s="256"/>
      <c r="F37" s="256"/>
      <c r="G37" s="256"/>
      <c r="H37" s="256"/>
      <c r="I37" s="254">
        <f>VLOOKUP(I36,Артикулы!$A:$C,Артикулы!$C$1,0)</f>
        <v>4545.2447030759995</v>
      </c>
      <c r="J37" s="254"/>
      <c r="K37" s="254">
        <f>VLOOKUP(K36,Артикулы!$A:$C,Артикулы!$C$1,0)</f>
        <v>4854.3510850800003</v>
      </c>
      <c r="L37" s="254"/>
      <c r="M37" s="254">
        <f>VLOOKUP(M36,Артикулы!$A:$C,Артикулы!$C$1,0)</f>
        <v>5164.5196883279996</v>
      </c>
      <c r="N37" s="254"/>
      <c r="O37" s="254">
        <f>VLOOKUP(O36,Артикулы!$A:$C,Артикулы!$C$1,0)</f>
        <v>5496.9949377000003</v>
      </c>
      <c r="P37" s="254"/>
      <c r="Q37" s="254">
        <f>VLOOKUP(Q36,Артикулы!$A:$C,Артикулы!$C$1,0)</f>
        <v>5807.1635409480004</v>
      </c>
      <c r="R37" s="254"/>
      <c r="S37" s="254">
        <f>VLOOKUP(S36,Артикулы!$A:$C,Артикулы!$C$1,0)</f>
        <v>6117.3321441959997</v>
      </c>
      <c r="T37" s="254"/>
      <c r="U37" s="254">
        <f>VLOOKUP(U36,Артикулы!$A:$C,Артикулы!$C$1,0)</f>
        <v>6425.3763049560002</v>
      </c>
      <c r="V37" s="254"/>
      <c r="W37" s="254">
        <f>VLOOKUP(W36,Артикулы!$A:$C,Артикулы!$C$1,0)</f>
        <v>6734.4826869600001</v>
      </c>
      <c r="X37" s="254"/>
      <c r="Y37" s="254">
        <f>VLOOKUP(Y36,Артикулы!$A:$C,Артикулы!$C$1,0)</f>
        <v>7071.2068213080011</v>
      </c>
      <c r="Z37" s="254"/>
      <c r="AA37" s="254">
        <f>VLOOKUP(AA36,Артикулы!$A:$C,Артикулы!$C$1,0)</f>
        <v>7377.1265395800001</v>
      </c>
      <c r="AB37" s="254"/>
      <c r="AC37" s="254">
        <f>VLOOKUP(AC36,Артикулы!$A:$C,Артикулы!$C$1,0)</f>
        <v>7687.2951428280012</v>
      </c>
      <c r="AD37" s="254"/>
      <c r="AE37" s="254">
        <f>VLOOKUP(AE36,Артикулы!$A:$C,Артикулы!$C$1,0)</f>
        <v>7997.4637460760005</v>
      </c>
      <c r="AF37" s="254"/>
      <c r="AG37" s="254">
        <f>VLOOKUP(AG36,Артикулы!$A:$C,Артикулы!$C$1,0)</f>
        <v>8308.6945705680009</v>
      </c>
      <c r="AH37" s="254"/>
      <c r="AI37" s="25"/>
      <c r="AJ37" s="62"/>
    </row>
    <row r="38" spans="1:36" s="2" customFormat="1" ht="33" customHeight="1" x14ac:dyDescent="0.25">
      <c r="A38" s="21"/>
      <c r="B38" s="25"/>
      <c r="C38" s="256"/>
      <c r="D38" s="256"/>
      <c r="E38" s="256"/>
      <c r="F38" s="256"/>
      <c r="G38" s="256"/>
      <c r="H38" s="256"/>
      <c r="I38" s="274" t="s">
        <v>948</v>
      </c>
      <c r="J38" s="274"/>
      <c r="K38" s="274"/>
      <c r="L38" s="274"/>
      <c r="M38" s="274"/>
      <c r="N38" s="274"/>
      <c r="O38" s="274"/>
      <c r="P38" s="274"/>
      <c r="Q38" s="274"/>
      <c r="R38" s="274"/>
      <c r="S38" s="274"/>
      <c r="T38" s="274"/>
      <c r="U38" s="274"/>
      <c r="V38" s="274"/>
      <c r="W38" s="274"/>
      <c r="X38" s="274"/>
      <c r="Y38" s="274"/>
      <c r="Z38" s="274"/>
      <c r="AA38" s="274"/>
      <c r="AB38" s="274"/>
      <c r="AC38" s="274"/>
      <c r="AD38" s="274"/>
      <c r="AE38" s="274"/>
      <c r="AF38" s="274"/>
      <c r="AG38" s="274"/>
      <c r="AH38" s="274"/>
      <c r="AI38" s="25"/>
      <c r="AJ38" s="5"/>
    </row>
    <row r="39" spans="1:36" s="2" customFormat="1" ht="33" customHeight="1" x14ac:dyDescent="0.25">
      <c r="A39" s="21"/>
      <c r="B39" s="25"/>
      <c r="C39" s="140" t="s">
        <v>1299</v>
      </c>
      <c r="D39" s="139"/>
      <c r="E39" s="139"/>
      <c r="F39" s="139"/>
      <c r="G39" s="139"/>
      <c r="H39" s="139"/>
      <c r="I39" s="139"/>
      <c r="J39" s="139"/>
      <c r="K39" s="139"/>
      <c r="L39" s="139"/>
      <c r="M39" s="139"/>
      <c r="N39" s="139"/>
      <c r="O39" s="139"/>
      <c r="P39" s="139"/>
      <c r="Q39" s="139"/>
      <c r="R39" s="139"/>
      <c r="S39" s="139"/>
      <c r="T39" s="139"/>
      <c r="U39" s="139"/>
      <c r="V39" s="139"/>
      <c r="W39" s="139"/>
      <c r="X39" s="139"/>
      <c r="Y39" s="139"/>
      <c r="Z39" s="139"/>
      <c r="AA39" s="139"/>
      <c r="AB39" s="139"/>
      <c r="AC39" s="139"/>
      <c r="AD39" s="139"/>
      <c r="AE39" s="25"/>
      <c r="AF39" s="19"/>
      <c r="AG39" s="19"/>
      <c r="AH39" s="19"/>
      <c r="AI39" s="25"/>
      <c r="AJ39" s="5"/>
    </row>
    <row r="40" spans="1:36" s="2" customFormat="1" ht="33" customHeight="1" x14ac:dyDescent="0.25">
      <c r="A40" s="21"/>
      <c r="B40" s="25"/>
      <c r="C40" s="256"/>
      <c r="D40" s="256"/>
      <c r="E40" s="256"/>
      <c r="F40" s="256"/>
      <c r="G40" s="256"/>
      <c r="H40" s="256"/>
      <c r="I40" s="260" t="s">
        <v>1300</v>
      </c>
      <c r="J40" s="260"/>
      <c r="K40" s="260" t="s">
        <v>1301</v>
      </c>
      <c r="L40" s="260"/>
      <c r="M40" s="260" t="s">
        <v>1302</v>
      </c>
      <c r="N40" s="260"/>
      <c r="O40" s="260" t="s">
        <v>1238</v>
      </c>
      <c r="P40" s="260"/>
      <c r="Q40" s="260" t="s">
        <v>1303</v>
      </c>
      <c r="R40" s="260"/>
      <c r="S40" s="260" t="s">
        <v>1304</v>
      </c>
      <c r="T40" s="260"/>
      <c r="U40" s="260" t="s">
        <v>1305</v>
      </c>
      <c r="V40" s="260"/>
      <c r="W40" s="260" t="s">
        <v>1306</v>
      </c>
      <c r="X40" s="260"/>
      <c r="Y40" s="260" t="s">
        <v>1307</v>
      </c>
      <c r="Z40" s="260"/>
      <c r="AA40" s="260" t="s">
        <v>1308</v>
      </c>
      <c r="AB40" s="260"/>
      <c r="AC40" s="260" t="s">
        <v>1309</v>
      </c>
      <c r="AD40" s="260"/>
      <c r="AE40" s="260" t="s">
        <v>1310</v>
      </c>
      <c r="AF40" s="260"/>
      <c r="AG40" s="260" t="s">
        <v>1215</v>
      </c>
      <c r="AH40" s="260"/>
      <c r="AI40" s="25"/>
      <c r="AJ40" s="5"/>
    </row>
    <row r="41" spans="1:36" s="2" customFormat="1" ht="33" customHeight="1" x14ac:dyDescent="0.25">
      <c r="A41" s="21"/>
      <c r="B41" s="25"/>
      <c r="C41" s="256"/>
      <c r="D41" s="256"/>
      <c r="E41" s="256"/>
      <c r="F41" s="256"/>
      <c r="G41" s="256"/>
      <c r="H41" s="256"/>
      <c r="I41" s="260" t="s">
        <v>1322</v>
      </c>
      <c r="J41" s="260"/>
      <c r="K41" s="260" t="s">
        <v>1323</v>
      </c>
      <c r="L41" s="260"/>
      <c r="M41" s="260" t="s">
        <v>1324</v>
      </c>
      <c r="N41" s="260"/>
      <c r="O41" s="260" t="s">
        <v>1325</v>
      </c>
      <c r="P41" s="260"/>
      <c r="Q41" s="260" t="s">
        <v>1326</v>
      </c>
      <c r="R41" s="260"/>
      <c r="S41" s="260" t="s">
        <v>1327</v>
      </c>
      <c r="T41" s="260"/>
      <c r="U41" s="260" t="s">
        <v>1328</v>
      </c>
      <c r="V41" s="260"/>
      <c r="W41" s="260" t="s">
        <v>1329</v>
      </c>
      <c r="X41" s="260"/>
      <c r="Y41" s="260" t="s">
        <v>1330</v>
      </c>
      <c r="Z41" s="260"/>
      <c r="AA41" s="260" t="s">
        <v>1331</v>
      </c>
      <c r="AB41" s="260"/>
      <c r="AC41" s="260" t="s">
        <v>1332</v>
      </c>
      <c r="AD41" s="260"/>
      <c r="AE41" s="260" t="s">
        <v>1333</v>
      </c>
      <c r="AF41" s="260"/>
      <c r="AG41" s="260" t="s">
        <v>1334</v>
      </c>
      <c r="AH41" s="260"/>
      <c r="AI41" s="25"/>
      <c r="AJ41" s="5"/>
    </row>
    <row r="42" spans="1:36" s="2" customFormat="1" ht="33" customHeight="1" x14ac:dyDescent="0.25">
      <c r="A42" s="21"/>
      <c r="B42" s="25"/>
      <c r="C42" s="256"/>
      <c r="D42" s="256"/>
      <c r="E42" s="256"/>
      <c r="F42" s="256"/>
      <c r="G42" s="256"/>
      <c r="H42" s="256"/>
      <c r="I42" s="254">
        <f>VLOOKUP(I41,Артикулы!$A:$C,Артикулы!$C$1,0)</f>
        <v>5458.754972916</v>
      </c>
      <c r="J42" s="254"/>
      <c r="K42" s="254">
        <f>VLOOKUP(K41,Артикулы!$A:$C,Артикулы!$C$1,0)</f>
        <v>5904.8878953959993</v>
      </c>
      <c r="L42" s="254"/>
      <c r="M42" s="254">
        <f>VLOOKUP(M41,Артикулы!$A:$C,Артикулы!$C$1,0)</f>
        <v>6348.8963753879998</v>
      </c>
      <c r="N42" s="254"/>
      <c r="O42" s="254">
        <f>VLOOKUP(O41,Артикулы!$A:$C,Артикулы!$C$1,0)</f>
        <v>6821.5848289679998</v>
      </c>
      <c r="P42" s="254"/>
      <c r="Q42" s="254">
        <f>VLOOKUP(Q41,Артикулы!$A:$C,Артикулы!$C$1,0)</f>
        <v>7264.531087716</v>
      </c>
      <c r="R42" s="254"/>
      <c r="S42" s="254">
        <f>VLOOKUP(S41,Артикулы!$A:$C,Артикулы!$C$1,0)</f>
        <v>7711.7262314399995</v>
      </c>
      <c r="T42" s="254"/>
      <c r="U42" s="254">
        <f>VLOOKUP(U41,Артикулы!$A:$C,Артикулы!$C$1,0)</f>
        <v>8154.6724901880025</v>
      </c>
      <c r="V42" s="254"/>
      <c r="W42" s="254">
        <f>VLOOKUP(W41,Артикулы!$A:$C,Артикулы!$C$1,0)</f>
        <v>8600.8054126679999</v>
      </c>
      <c r="X42" s="254"/>
      <c r="Y42" s="254">
        <f>VLOOKUP(Y41,Артикулы!$A:$C,Артикулы!$C$1,0)</f>
        <v>9070.307202516</v>
      </c>
      <c r="Z42" s="254"/>
      <c r="AA42" s="254">
        <f>VLOOKUP(AA41,Артикулы!$A:$C,Артикулы!$C$1,0)</f>
        <v>9517.5023462400004</v>
      </c>
      <c r="AB42" s="254"/>
      <c r="AC42" s="254">
        <f>VLOOKUP(AC41,Артикулы!$A:$C,Артикулы!$C$1,0)</f>
        <v>9960.4486049880015</v>
      </c>
      <c r="AD42" s="254"/>
      <c r="AE42" s="254">
        <f>VLOOKUP(AE41,Артикулы!$A:$C,Артикулы!$C$1,0)</f>
        <v>10406.581527467999</v>
      </c>
      <c r="AF42" s="254"/>
      <c r="AG42" s="254">
        <f>VLOOKUP(AG41,Артикулы!$A:$C,Артикулы!$C$1,0)</f>
        <v>10850.590007459999</v>
      </c>
      <c r="AH42" s="254"/>
      <c r="AI42" s="25"/>
      <c r="AJ42" s="5"/>
    </row>
    <row r="43" spans="1:36" s="2" customFormat="1" ht="10.5" customHeight="1" x14ac:dyDescent="0.25">
      <c r="A43" s="21"/>
      <c r="B43" s="25"/>
      <c r="C43" s="256"/>
      <c r="D43" s="256"/>
      <c r="E43" s="256"/>
      <c r="F43" s="256"/>
      <c r="G43" s="256"/>
      <c r="H43" s="256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 x14ac:dyDescent="0.25">
      <c r="A44" s="21"/>
      <c r="B44" s="25"/>
      <c r="C44" s="256"/>
      <c r="D44" s="256"/>
      <c r="E44" s="256"/>
      <c r="F44" s="256"/>
      <c r="G44" s="256"/>
      <c r="H44" s="256"/>
      <c r="I44" s="260" t="s">
        <v>1311</v>
      </c>
      <c r="J44" s="260"/>
      <c r="K44" s="260" t="s">
        <v>1312</v>
      </c>
      <c r="L44" s="260"/>
      <c r="M44" s="260" t="s">
        <v>1313</v>
      </c>
      <c r="N44" s="260"/>
      <c r="O44" s="260" t="s">
        <v>1242</v>
      </c>
      <c r="P44" s="260"/>
      <c r="Q44" s="260" t="s">
        <v>1314</v>
      </c>
      <c r="R44" s="260"/>
      <c r="S44" s="260" t="s">
        <v>1315</v>
      </c>
      <c r="T44" s="260"/>
      <c r="U44" s="260" t="s">
        <v>1316</v>
      </c>
      <c r="V44" s="260"/>
      <c r="W44" s="260" t="s">
        <v>1317</v>
      </c>
      <c r="X44" s="260"/>
      <c r="Y44" s="260" t="s">
        <v>1318</v>
      </c>
      <c r="Z44" s="260"/>
      <c r="AA44" s="260" t="s">
        <v>1319</v>
      </c>
      <c r="AB44" s="260"/>
      <c r="AC44" s="260" t="s">
        <v>1320</v>
      </c>
      <c r="AD44" s="260"/>
      <c r="AE44" s="260" t="s">
        <v>1321</v>
      </c>
      <c r="AF44" s="260"/>
      <c r="AG44" s="260" t="s">
        <v>1216</v>
      </c>
      <c r="AH44" s="260"/>
      <c r="AI44" s="25"/>
      <c r="AJ44" s="5"/>
    </row>
    <row r="45" spans="1:36" ht="33" customHeight="1" x14ac:dyDescent="0.25">
      <c r="A45" s="52"/>
      <c r="B45" s="25"/>
      <c r="C45" s="256"/>
      <c r="D45" s="256"/>
      <c r="E45" s="256"/>
      <c r="F45" s="256"/>
      <c r="G45" s="256"/>
      <c r="H45" s="256"/>
      <c r="I45" s="260" t="s">
        <v>1335</v>
      </c>
      <c r="J45" s="260"/>
      <c r="K45" s="260" t="s">
        <v>1336</v>
      </c>
      <c r="L45" s="260"/>
      <c r="M45" s="260" t="s">
        <v>1337</v>
      </c>
      <c r="N45" s="260"/>
      <c r="O45" s="260" t="s">
        <v>1338</v>
      </c>
      <c r="P45" s="260"/>
      <c r="Q45" s="260" t="s">
        <v>1339</v>
      </c>
      <c r="R45" s="260"/>
      <c r="S45" s="260" t="s">
        <v>1340</v>
      </c>
      <c r="T45" s="260"/>
      <c r="U45" s="260" t="s">
        <v>1341</v>
      </c>
      <c r="V45" s="260"/>
      <c r="W45" s="260" t="s">
        <v>1342</v>
      </c>
      <c r="X45" s="260"/>
      <c r="Y45" s="260" t="s">
        <v>1343</v>
      </c>
      <c r="Z45" s="260"/>
      <c r="AA45" s="260" t="s">
        <v>1344</v>
      </c>
      <c r="AB45" s="260"/>
      <c r="AC45" s="260" t="s">
        <v>1345</v>
      </c>
      <c r="AD45" s="260"/>
      <c r="AE45" s="260" t="s">
        <v>1346</v>
      </c>
      <c r="AF45" s="260"/>
      <c r="AG45" s="260" t="s">
        <v>1347</v>
      </c>
      <c r="AH45" s="260"/>
      <c r="AI45" s="25"/>
      <c r="AJ45" s="62"/>
    </row>
    <row r="46" spans="1:36" ht="33" customHeight="1" x14ac:dyDescent="0.25">
      <c r="A46" s="52"/>
      <c r="B46" s="25"/>
      <c r="C46" s="256"/>
      <c r="D46" s="256"/>
      <c r="E46" s="256"/>
      <c r="F46" s="256"/>
      <c r="G46" s="256"/>
      <c r="H46" s="256"/>
      <c r="I46" s="254">
        <f>VLOOKUP(I45,Артикулы!$A:$C,Артикулы!$C$1,0)</f>
        <v>5734.9324963560002</v>
      </c>
      <c r="J46" s="254"/>
      <c r="K46" s="254">
        <f>VLOOKUP(K45,Артикулы!$A:$C,Артикулы!$C$1,0)</f>
        <v>6196.9987374959992</v>
      </c>
      <c r="L46" s="254"/>
      <c r="M46" s="254">
        <f>VLOOKUP(M45,Артикулы!$A:$C,Артикулы!$C$1,0)</f>
        <v>6660.1271998800003</v>
      </c>
      <c r="N46" s="254"/>
      <c r="O46" s="254">
        <f>VLOOKUP(O45,Артикулы!$A:$C,Артикулы!$C$1,0)</f>
        <v>7148.74897212</v>
      </c>
      <c r="P46" s="254"/>
      <c r="Q46" s="254">
        <f>VLOOKUP(Q45,Артикулы!$A:$C,Артикулы!$C$1,0)</f>
        <v>7610.8152132599998</v>
      </c>
      <c r="R46" s="254"/>
      <c r="S46" s="254">
        <f>VLOOKUP(S45,Артикулы!$A:$C,Артикулы!$C$1,0)</f>
        <v>8072.8814543999997</v>
      </c>
      <c r="T46" s="254"/>
      <c r="U46" s="254">
        <f>VLOOKUP(U45,Артикулы!$A:$C,Артикулы!$C$1,0)</f>
        <v>8537.0721380280011</v>
      </c>
      <c r="V46" s="254"/>
      <c r="W46" s="254">
        <f>VLOOKUP(W45,Артикулы!$A:$C,Артикулы!$C$1,0)</f>
        <v>8999.138379168</v>
      </c>
      <c r="X46" s="254"/>
      <c r="Y46" s="254">
        <f>VLOOKUP(Y45,Артикулы!$A:$C,Артикулы!$C$1,0)</f>
        <v>9487.7601514080015</v>
      </c>
      <c r="Z46" s="254"/>
      <c r="AA46" s="254">
        <f>VLOOKUP(AA45,Артикулы!$A:$C,Артикулы!$C$1,0)</f>
        <v>9951.9508350359993</v>
      </c>
      <c r="AB46" s="254"/>
      <c r="AC46" s="254">
        <f>VLOOKUP(AC45,Артикулы!$A:$C,Артикулы!$C$1,0)</f>
        <v>10414.017076176</v>
      </c>
      <c r="AD46" s="254"/>
      <c r="AE46" s="254">
        <f>VLOOKUP(AE45,Артикулы!$A:$C,Артикулы!$C$1,0)</f>
        <v>10876.083317316001</v>
      </c>
      <c r="AF46" s="254"/>
      <c r="AG46" s="254">
        <f>VLOOKUP(AG45,Артикулы!$A:$C,Артикулы!$C$1,0)</f>
        <v>11339.211779699999</v>
      </c>
      <c r="AH46" s="254"/>
      <c r="AI46" s="25"/>
      <c r="AJ46" s="62"/>
    </row>
    <row r="47" spans="1:36" s="2" customFormat="1" ht="33" customHeight="1" x14ac:dyDescent="0.25">
      <c r="A47" s="21"/>
      <c r="B47" s="25"/>
      <c r="C47" s="256"/>
      <c r="D47" s="256"/>
      <c r="E47" s="256"/>
      <c r="F47" s="256"/>
      <c r="G47" s="256"/>
      <c r="H47" s="256"/>
      <c r="I47" s="274" t="s">
        <v>948</v>
      </c>
      <c r="J47" s="274"/>
      <c r="K47" s="274"/>
      <c r="L47" s="274"/>
      <c r="M47" s="274"/>
      <c r="N47" s="274"/>
      <c r="O47" s="274"/>
      <c r="P47" s="274"/>
      <c r="Q47" s="274"/>
      <c r="R47" s="274"/>
      <c r="S47" s="274"/>
      <c r="T47" s="274"/>
      <c r="U47" s="274"/>
      <c r="V47" s="274"/>
      <c r="W47" s="274"/>
      <c r="X47" s="274"/>
      <c r="Y47" s="274"/>
      <c r="Z47" s="274"/>
      <c r="AA47" s="274"/>
      <c r="AB47" s="274"/>
      <c r="AC47" s="274"/>
      <c r="AD47" s="274"/>
      <c r="AE47" s="274"/>
      <c r="AF47" s="274"/>
      <c r="AG47" s="274"/>
      <c r="AH47" s="274"/>
      <c r="AI47" s="25"/>
      <c r="AJ47" s="5"/>
    </row>
    <row r="48" spans="1:36" s="2" customFormat="1" ht="16.8" x14ac:dyDescent="0.2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 x14ac:dyDescent="0.25">
      <c r="A49" s="21"/>
      <c r="B49" s="25"/>
      <c r="C49" s="138" t="s">
        <v>498</v>
      </c>
      <c r="D49" s="138"/>
      <c r="E49" s="138"/>
      <c r="F49" s="138"/>
      <c r="G49" s="138"/>
      <c r="H49" s="138"/>
      <c r="I49" s="138"/>
      <c r="J49" s="138"/>
      <c r="K49" s="138"/>
      <c r="L49" s="138"/>
      <c r="M49" s="138"/>
      <c r="N49" s="138"/>
      <c r="O49" s="138"/>
      <c r="P49" s="138"/>
      <c r="Q49" s="138"/>
      <c r="R49" s="138"/>
      <c r="S49" s="138"/>
      <c r="T49" s="138"/>
      <c r="U49" s="138"/>
      <c r="V49" s="138"/>
      <c r="W49" s="138"/>
      <c r="X49" s="138"/>
      <c r="Y49" s="138"/>
      <c r="Z49" s="138"/>
      <c r="AA49" s="138"/>
      <c r="AB49" s="138"/>
      <c r="AC49" s="138"/>
      <c r="AD49" s="138"/>
      <c r="AE49" s="25"/>
      <c r="AF49" s="19"/>
      <c r="AG49" s="19"/>
      <c r="AH49" s="19"/>
      <c r="AI49" s="19"/>
      <c r="AJ49" s="5"/>
    </row>
    <row r="50" spans="1:36" s="2" customFormat="1" ht="33" customHeight="1" x14ac:dyDescent="0.25">
      <c r="A50" s="21"/>
      <c r="B50" s="25"/>
      <c r="C50" s="256"/>
      <c r="D50" s="256"/>
      <c r="E50" s="256"/>
      <c r="F50" s="256"/>
      <c r="G50" s="256"/>
      <c r="H50" s="256"/>
      <c r="I50" s="255" t="s">
        <v>597</v>
      </c>
      <c r="J50" s="255"/>
      <c r="K50" s="255"/>
      <c r="L50" s="255"/>
      <c r="M50" s="255" t="s">
        <v>601</v>
      </c>
      <c r="N50" s="255"/>
      <c r="O50" s="255"/>
      <c r="P50" s="255"/>
      <c r="Q50" s="255" t="s">
        <v>1237</v>
      </c>
      <c r="R50" s="255"/>
      <c r="S50" s="255"/>
      <c r="T50" s="255"/>
      <c r="U50" s="280" t="s">
        <v>1289</v>
      </c>
      <c r="V50" s="255"/>
      <c r="W50" s="280" t="s">
        <v>1289</v>
      </c>
      <c r="X50" s="255"/>
      <c r="Y50" s="280" t="s">
        <v>1289</v>
      </c>
      <c r="Z50" s="255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 x14ac:dyDescent="0.25">
      <c r="A51" s="21"/>
      <c r="B51" s="25"/>
      <c r="C51" s="256"/>
      <c r="D51" s="256"/>
      <c r="E51" s="256"/>
      <c r="F51" s="256"/>
      <c r="G51" s="256"/>
      <c r="H51" s="256"/>
      <c r="I51" s="250" t="s">
        <v>1239</v>
      </c>
      <c r="J51" s="250"/>
      <c r="K51" s="259" t="s">
        <v>1240</v>
      </c>
      <c r="L51" s="259"/>
      <c r="M51" s="250" t="s">
        <v>602</v>
      </c>
      <c r="N51" s="250"/>
      <c r="O51" s="250" t="s">
        <v>1241</v>
      </c>
      <c r="P51" s="250"/>
      <c r="Q51" s="250" t="s">
        <v>1238</v>
      </c>
      <c r="R51" s="250"/>
      <c r="S51" s="250" t="s">
        <v>1242</v>
      </c>
      <c r="T51" s="250"/>
      <c r="U51" s="280" t="s">
        <v>1289</v>
      </c>
      <c r="V51" s="255"/>
      <c r="W51" s="280" t="s">
        <v>1289</v>
      </c>
      <c r="X51" s="255"/>
      <c r="Y51" s="280" t="s">
        <v>1289</v>
      </c>
      <c r="Z51" s="255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 x14ac:dyDescent="0.25">
      <c r="A52" s="21"/>
      <c r="B52" s="25"/>
      <c r="C52" s="256"/>
      <c r="D52" s="256"/>
      <c r="E52" s="256"/>
      <c r="F52" s="256"/>
      <c r="G52" s="256"/>
      <c r="H52" s="256"/>
      <c r="I52" s="250" t="s">
        <v>72</v>
      </c>
      <c r="J52" s="250"/>
      <c r="K52" s="260" t="s">
        <v>73</v>
      </c>
      <c r="L52" s="260"/>
      <c r="M52" s="250" t="s">
        <v>74</v>
      </c>
      <c r="N52" s="250"/>
      <c r="O52" s="259" t="s">
        <v>75</v>
      </c>
      <c r="P52" s="259"/>
      <c r="Q52" s="250" t="s">
        <v>1243</v>
      </c>
      <c r="R52" s="250"/>
      <c r="S52" s="259" t="s">
        <v>1244</v>
      </c>
      <c r="T52" s="259"/>
      <c r="U52" s="280" t="s">
        <v>1289</v>
      </c>
      <c r="V52" s="255"/>
      <c r="W52" s="280" t="s">
        <v>1289</v>
      </c>
      <c r="X52" s="255"/>
      <c r="Y52" s="280" t="s">
        <v>1289</v>
      </c>
      <c r="Z52" s="255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 x14ac:dyDescent="0.25">
      <c r="A53" s="21"/>
      <c r="B53" s="25"/>
      <c r="C53" s="256"/>
      <c r="D53" s="256"/>
      <c r="E53" s="256"/>
      <c r="F53" s="256"/>
      <c r="G53" s="256"/>
      <c r="H53" s="256"/>
      <c r="I53" s="254">
        <f>VLOOKUP(I52,Артикулы!$A:$C,Артикулы!$C$1,0)</f>
        <v>4237.2005423159999</v>
      </c>
      <c r="J53" s="254"/>
      <c r="K53" s="254">
        <f>VLOOKUP(K52,Артикулы!$A:$C,Артикулы!$C$1,0)</f>
        <v>4397.59595016</v>
      </c>
      <c r="L53" s="254"/>
      <c r="M53" s="254">
        <f>VLOOKUP(M52,Артикулы!$A:$C,Артикулы!$C$1,0)</f>
        <v>4657.8401549400005</v>
      </c>
      <c r="N53" s="254"/>
      <c r="O53" s="254">
        <f>VLOOKUP(O52,Артикулы!$A:$C,Артикулы!$C$1,0)</f>
        <v>4840.5422089079993</v>
      </c>
      <c r="P53" s="254"/>
      <c r="Q53" s="254">
        <f>VLOOKUP(Q52,Артикулы!$A:$C,Артикулы!$C$1,0)</f>
        <v>6229.9275960600007</v>
      </c>
      <c r="R53" s="254"/>
      <c r="S53" s="254">
        <f>VLOOKUP(S52,Артикулы!$A:$C,Артикулы!$C$1,0)</f>
        <v>6489.109579596</v>
      </c>
      <c r="T53" s="254"/>
      <c r="U53" s="280" t="s">
        <v>1289</v>
      </c>
      <c r="V53" s="255"/>
      <c r="W53" s="280" t="s">
        <v>1289</v>
      </c>
      <c r="X53" s="255"/>
      <c r="Y53" s="280" t="s">
        <v>1289</v>
      </c>
      <c r="Z53" s="255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 x14ac:dyDescent="0.25">
      <c r="A54" s="21"/>
      <c r="B54" s="25"/>
      <c r="C54" s="256"/>
      <c r="D54" s="256"/>
      <c r="E54" s="256"/>
      <c r="F54" s="256"/>
      <c r="G54" s="256"/>
      <c r="H54" s="256"/>
      <c r="I54" s="255" t="s">
        <v>1298</v>
      </c>
      <c r="J54" s="255"/>
      <c r="K54" s="255"/>
      <c r="L54" s="255"/>
      <c r="M54" s="255"/>
      <c r="N54" s="255"/>
      <c r="O54" s="255"/>
      <c r="P54" s="255"/>
      <c r="Q54" s="255"/>
      <c r="R54" s="255"/>
      <c r="S54" s="255"/>
      <c r="T54" s="255"/>
      <c r="U54" s="255"/>
      <c r="V54" s="255"/>
      <c r="W54" s="255"/>
      <c r="X54" s="255"/>
      <c r="Y54" s="255"/>
      <c r="Z54" s="255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 x14ac:dyDescent="0.25">
      <c r="A55" s="50"/>
      <c r="B55" s="29"/>
      <c r="C55" s="47"/>
      <c r="D55" s="47"/>
      <c r="E55" s="47"/>
      <c r="F55" s="47"/>
      <c r="G55" s="47"/>
      <c r="H55" s="47"/>
      <c r="I55" s="64"/>
      <c r="J55" s="64"/>
      <c r="K55" s="64"/>
      <c r="L55" s="64"/>
      <c r="M55" s="64"/>
      <c r="N55" s="64"/>
      <c r="O55" s="64"/>
      <c r="P55" s="64"/>
      <c r="Q55" s="64"/>
      <c r="R55" s="64"/>
      <c r="S55" s="64"/>
      <c r="T55" s="64"/>
      <c r="U55" s="64"/>
      <c r="V55" s="64"/>
      <c r="W55" s="64"/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3"/>
    </row>
    <row r="56" spans="1:36" s="11" customFormat="1" ht="33" customHeight="1" x14ac:dyDescent="0.25">
      <c r="A56" s="50"/>
      <c r="B56" s="25"/>
      <c r="C56" s="142" t="s">
        <v>605</v>
      </c>
      <c r="D56" s="141"/>
      <c r="E56" s="141"/>
      <c r="F56" s="141"/>
      <c r="G56" s="141"/>
      <c r="H56" s="141"/>
      <c r="I56" s="141"/>
      <c r="J56" s="141"/>
      <c r="K56" s="141"/>
      <c r="L56" s="141"/>
      <c r="M56" s="141"/>
      <c r="N56" s="141"/>
      <c r="O56" s="141"/>
      <c r="P56" s="141"/>
      <c r="Q56" s="141"/>
      <c r="R56" s="141"/>
      <c r="S56" s="141"/>
      <c r="T56" s="141"/>
      <c r="U56" s="25"/>
      <c r="V56" s="25"/>
      <c r="W56" s="141"/>
      <c r="X56" s="141"/>
      <c r="Y56" s="141"/>
      <c r="Z56" s="141"/>
      <c r="AA56" s="141"/>
      <c r="AB56" s="141"/>
      <c r="AC56" s="141"/>
      <c r="AD56" s="141"/>
      <c r="AE56" s="25"/>
      <c r="AF56" s="19"/>
      <c r="AG56" s="19"/>
      <c r="AH56" s="19"/>
      <c r="AI56" s="19"/>
      <c r="AJ56" s="63"/>
    </row>
    <row r="57" spans="1:36" s="11" customFormat="1" ht="33" customHeight="1" x14ac:dyDescent="0.25">
      <c r="A57" s="50"/>
      <c r="B57" s="25"/>
      <c r="C57" s="256"/>
      <c r="D57" s="256"/>
      <c r="E57" s="256"/>
      <c r="F57" s="256"/>
      <c r="G57" s="287" t="s">
        <v>607</v>
      </c>
      <c r="H57" s="287"/>
      <c r="I57" s="287"/>
      <c r="J57" s="287"/>
      <c r="K57" s="287"/>
      <c r="L57" s="287"/>
      <c r="M57" s="287"/>
      <c r="N57" s="287"/>
      <c r="O57" s="287"/>
      <c r="P57" s="287"/>
      <c r="Q57" s="287"/>
      <c r="R57" s="288"/>
      <c r="S57" s="281" t="s">
        <v>608</v>
      </c>
      <c r="T57" s="270"/>
      <c r="U57" s="270"/>
      <c r="V57" s="270"/>
      <c r="W57" s="270"/>
      <c r="X57" s="270"/>
      <c r="Y57" s="270"/>
      <c r="Z57" s="270"/>
      <c r="AA57" s="270"/>
      <c r="AB57" s="270"/>
      <c r="AC57" s="270"/>
      <c r="AD57" s="270"/>
      <c r="AE57" s="256"/>
      <c r="AF57" s="256"/>
      <c r="AG57" s="256"/>
      <c r="AH57" s="256"/>
      <c r="AI57" s="25"/>
      <c r="AJ57" s="63"/>
    </row>
    <row r="58" spans="1:36" s="11" customFormat="1" ht="33" customHeight="1" x14ac:dyDescent="0.25">
      <c r="A58" s="50"/>
      <c r="B58" s="25"/>
      <c r="C58" s="256"/>
      <c r="D58" s="256"/>
      <c r="E58" s="256"/>
      <c r="F58" s="256"/>
      <c r="G58" s="270" t="s">
        <v>597</v>
      </c>
      <c r="H58" s="270"/>
      <c r="I58" s="270"/>
      <c r="J58" s="271"/>
      <c r="K58" s="281" t="s">
        <v>596</v>
      </c>
      <c r="L58" s="270"/>
      <c r="M58" s="270"/>
      <c r="N58" s="271"/>
      <c r="O58" s="281" t="s">
        <v>1164</v>
      </c>
      <c r="P58" s="270"/>
      <c r="Q58" s="270"/>
      <c r="R58" s="271"/>
      <c r="S58" s="281" t="s">
        <v>597</v>
      </c>
      <c r="T58" s="270"/>
      <c r="U58" s="270"/>
      <c r="V58" s="271"/>
      <c r="W58" s="281" t="s">
        <v>596</v>
      </c>
      <c r="X58" s="270"/>
      <c r="Y58" s="270"/>
      <c r="Z58" s="271"/>
      <c r="AA58" s="281" t="s">
        <v>1164</v>
      </c>
      <c r="AB58" s="270"/>
      <c r="AC58" s="270"/>
      <c r="AD58" s="271"/>
      <c r="AE58" s="256"/>
      <c r="AF58" s="256"/>
      <c r="AG58" s="256"/>
      <c r="AH58" s="256"/>
      <c r="AI58" s="25"/>
      <c r="AJ58" s="63"/>
    </row>
    <row r="59" spans="1:36" s="11" customFormat="1" ht="33" customHeight="1" x14ac:dyDescent="0.25">
      <c r="A59" s="50"/>
      <c r="B59" s="25"/>
      <c r="C59" s="256"/>
      <c r="D59" s="256"/>
      <c r="E59" s="256"/>
      <c r="F59" s="256"/>
      <c r="G59" s="286" t="s">
        <v>1290</v>
      </c>
      <c r="H59" s="260"/>
      <c r="I59" s="260" t="s">
        <v>1240</v>
      </c>
      <c r="J59" s="260"/>
      <c r="K59" s="260" t="s">
        <v>1291</v>
      </c>
      <c r="L59" s="260"/>
      <c r="M59" s="260" t="s">
        <v>1241</v>
      </c>
      <c r="N59" s="260"/>
      <c r="O59" s="260" t="s">
        <v>1292</v>
      </c>
      <c r="P59" s="260"/>
      <c r="Q59" s="260" t="s">
        <v>1242</v>
      </c>
      <c r="R59" s="260"/>
      <c r="S59" s="260" t="s">
        <v>1290</v>
      </c>
      <c r="T59" s="260"/>
      <c r="U59" s="260" t="s">
        <v>1240</v>
      </c>
      <c r="V59" s="260"/>
      <c r="W59" s="260" t="s">
        <v>1291</v>
      </c>
      <c r="X59" s="260"/>
      <c r="Y59" s="260" t="s">
        <v>1241</v>
      </c>
      <c r="Z59" s="260"/>
      <c r="AA59" s="260" t="s">
        <v>1292</v>
      </c>
      <c r="AB59" s="260"/>
      <c r="AC59" s="260" t="s">
        <v>1242</v>
      </c>
      <c r="AD59" s="260"/>
      <c r="AE59" s="256"/>
      <c r="AF59" s="256"/>
      <c r="AG59" s="256"/>
      <c r="AH59" s="256"/>
      <c r="AI59" s="25"/>
      <c r="AJ59" s="63"/>
    </row>
    <row r="60" spans="1:36" s="11" customFormat="1" ht="33" customHeight="1" x14ac:dyDescent="0.25">
      <c r="A60" s="50"/>
      <c r="B60" s="25"/>
      <c r="C60" s="256"/>
      <c r="D60" s="256"/>
      <c r="E60" s="256"/>
      <c r="F60" s="256"/>
      <c r="G60" s="286" t="s">
        <v>76</v>
      </c>
      <c r="H60" s="260"/>
      <c r="I60" s="260" t="s">
        <v>77</v>
      </c>
      <c r="J60" s="260"/>
      <c r="K60" s="260" t="s">
        <v>78</v>
      </c>
      <c r="L60" s="260"/>
      <c r="M60" s="260" t="s">
        <v>79</v>
      </c>
      <c r="N60" s="260"/>
      <c r="O60" s="260" t="s">
        <v>1293</v>
      </c>
      <c r="P60" s="260"/>
      <c r="Q60" s="260" t="s">
        <v>1294</v>
      </c>
      <c r="R60" s="260"/>
      <c r="S60" s="260" t="s">
        <v>80</v>
      </c>
      <c r="T60" s="260"/>
      <c r="U60" s="260" t="s">
        <v>81</v>
      </c>
      <c r="V60" s="260"/>
      <c r="W60" s="260" t="s">
        <v>82</v>
      </c>
      <c r="X60" s="260"/>
      <c r="Y60" s="260" t="s">
        <v>83</v>
      </c>
      <c r="Z60" s="260"/>
      <c r="AA60" s="260" t="s">
        <v>1295</v>
      </c>
      <c r="AB60" s="260"/>
      <c r="AC60" s="260" t="s">
        <v>1296</v>
      </c>
      <c r="AD60" s="260"/>
      <c r="AE60" s="256"/>
      <c r="AF60" s="256"/>
      <c r="AG60" s="256"/>
      <c r="AH60" s="256"/>
      <c r="AI60" s="25"/>
      <c r="AJ60" s="63"/>
    </row>
    <row r="61" spans="1:36" s="11" customFormat="1" ht="33" customHeight="1" x14ac:dyDescent="0.25">
      <c r="A61" s="50"/>
      <c r="B61" s="25"/>
      <c r="C61" s="256"/>
      <c r="D61" s="256"/>
      <c r="E61" s="256"/>
      <c r="F61" s="256"/>
      <c r="G61" s="258">
        <f>VLOOKUP(G60,Артикулы!$A:$C,Артикулы!$C$1,0)</f>
        <v>4169.2183826999999</v>
      </c>
      <c r="H61" s="254"/>
      <c r="I61" s="254">
        <f>VLOOKUP(I60,Артикулы!$A:$C,Артикулы!$C$1,0)</f>
        <v>4490.0091983880002</v>
      </c>
      <c r="J61" s="254"/>
      <c r="K61" s="254">
        <f>VLOOKUP(K60,Артикулы!$A:$C,Артикулы!$C$1,0)</f>
        <v>4571.8002341760002</v>
      </c>
      <c r="L61" s="254"/>
      <c r="M61" s="254">
        <f>VLOOKUP(M60,Артикулы!$A:$C,Артикулы!$C$1,0)</f>
        <v>4930.8310146479998</v>
      </c>
      <c r="N61" s="254"/>
      <c r="O61" s="254">
        <f>VLOOKUP(O60,Артикулы!$A:$C,Артикулы!$C$1,0)</f>
        <v>6069.5321882159997</v>
      </c>
      <c r="P61" s="254"/>
      <c r="Q61" s="254">
        <f>VLOOKUP(Q60,Артикулы!$A:$C,Артикулы!$C$1,0)</f>
        <v>6582.5850490679995</v>
      </c>
      <c r="R61" s="254"/>
      <c r="S61" s="254">
        <f>VLOOKUP(S60,Артикулы!$A:$C,Артикулы!$C$1,0)</f>
        <v>4169.2183826999999</v>
      </c>
      <c r="T61" s="254"/>
      <c r="U61" s="254">
        <f>VLOOKUP(U60,Артикулы!$A:$C,Артикулы!$C$1,0)</f>
        <v>4490.0091983880002</v>
      </c>
      <c r="V61" s="254"/>
      <c r="W61" s="254">
        <f>VLOOKUP(W60,Артикулы!$A:$C,Артикулы!$C$1,0)</f>
        <v>4571.8002341760002</v>
      </c>
      <c r="X61" s="254"/>
      <c r="Y61" s="254">
        <f>VLOOKUP(Y60,Артикулы!$A:$C,Артикулы!$C$1,0)</f>
        <v>4930.8310146479998</v>
      </c>
      <c r="Z61" s="254"/>
      <c r="AA61" s="254">
        <f>VLOOKUP(AA60,Артикулы!$A:$C,Артикулы!$C$1,0)</f>
        <v>6069.5321882159997</v>
      </c>
      <c r="AB61" s="254"/>
      <c r="AC61" s="254">
        <f>VLOOKUP(AC60,Артикулы!$A:$C,Артикулы!$C$1,0)</f>
        <v>6582.5850490679995</v>
      </c>
      <c r="AD61" s="254"/>
      <c r="AE61" s="256"/>
      <c r="AF61" s="256"/>
      <c r="AG61" s="256"/>
      <c r="AH61" s="256"/>
      <c r="AI61" s="25"/>
      <c r="AJ61" s="63"/>
    </row>
    <row r="62" spans="1:36" s="2" customFormat="1" ht="33" customHeight="1" x14ac:dyDescent="0.25">
      <c r="A62" s="21"/>
      <c r="B62" s="25"/>
      <c r="C62" s="256"/>
      <c r="D62" s="256"/>
      <c r="E62" s="256"/>
      <c r="F62" s="256"/>
      <c r="G62" s="274" t="s">
        <v>1297</v>
      </c>
      <c r="H62" s="274"/>
      <c r="I62" s="274"/>
      <c r="J62" s="274"/>
      <c r="K62" s="274"/>
      <c r="L62" s="274"/>
      <c r="M62" s="274"/>
      <c r="N62" s="274"/>
      <c r="O62" s="274"/>
      <c r="P62" s="274"/>
      <c r="Q62" s="274"/>
      <c r="R62" s="274"/>
      <c r="S62" s="274"/>
      <c r="T62" s="274"/>
      <c r="U62" s="274"/>
      <c r="V62" s="274"/>
      <c r="W62" s="274"/>
      <c r="X62" s="274"/>
      <c r="Y62" s="274"/>
      <c r="Z62" s="274"/>
      <c r="AA62" s="274"/>
      <c r="AB62" s="274"/>
      <c r="AC62" s="274"/>
      <c r="AD62" s="274"/>
      <c r="AE62" s="256"/>
      <c r="AF62" s="256"/>
      <c r="AG62" s="256"/>
      <c r="AH62" s="256"/>
      <c r="AI62" s="25"/>
      <c r="AJ62" s="5"/>
    </row>
    <row r="63" spans="1:36" s="11" customFormat="1" ht="18" customHeight="1" x14ac:dyDescent="0.25">
      <c r="A63" s="50"/>
      <c r="B63" s="29"/>
      <c r="C63" s="47"/>
      <c r="D63" s="47"/>
      <c r="E63" s="47"/>
      <c r="F63" s="47"/>
      <c r="G63" s="47"/>
      <c r="H63" s="47"/>
      <c r="I63" s="64"/>
      <c r="J63" s="64"/>
      <c r="K63" s="64"/>
      <c r="L63" s="64"/>
      <c r="M63" s="64"/>
      <c r="N63" s="64"/>
      <c r="O63" s="66"/>
      <c r="P63" s="66"/>
      <c r="Q63" s="66"/>
      <c r="R63" s="66"/>
      <c r="S63" s="66"/>
      <c r="T63" s="66"/>
      <c r="U63" s="66"/>
      <c r="V63" s="66"/>
      <c r="W63" s="66"/>
      <c r="X63" s="66"/>
      <c r="Y63" s="66"/>
      <c r="Z63" s="66"/>
      <c r="AA63" s="66"/>
      <c r="AB63" s="66"/>
      <c r="AC63" s="66"/>
      <c r="AD63" s="66"/>
      <c r="AE63" s="66"/>
      <c r="AF63" s="66"/>
      <c r="AG63" s="66"/>
      <c r="AH63" s="66"/>
      <c r="AI63" s="66"/>
      <c r="AJ63" s="63"/>
    </row>
    <row r="64" spans="1:36" s="11" customFormat="1" ht="33" customHeight="1" x14ac:dyDescent="0.25">
      <c r="A64" s="50"/>
      <c r="B64" s="25"/>
      <c r="C64" s="142" t="s">
        <v>605</v>
      </c>
      <c r="D64" s="141"/>
      <c r="E64" s="141"/>
      <c r="F64" s="141"/>
      <c r="G64" s="141"/>
      <c r="H64" s="141"/>
      <c r="I64" s="141"/>
      <c r="J64" s="141"/>
      <c r="K64" s="141"/>
      <c r="L64" s="141"/>
      <c r="M64" s="141"/>
      <c r="N64" s="141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3"/>
    </row>
    <row r="65" spans="1:36" s="11" customFormat="1" ht="33" customHeight="1" x14ac:dyDescent="0.25">
      <c r="A65" s="50"/>
      <c r="B65" s="25"/>
      <c r="C65" s="256"/>
      <c r="D65" s="256"/>
      <c r="E65" s="256"/>
      <c r="F65" s="256"/>
      <c r="G65" s="256"/>
      <c r="H65" s="256"/>
      <c r="I65" s="285" t="s">
        <v>609</v>
      </c>
      <c r="J65" s="285"/>
      <c r="K65" s="285" t="s">
        <v>606</v>
      </c>
      <c r="L65" s="285"/>
      <c r="M65" s="285" t="s">
        <v>1348</v>
      </c>
      <c r="N65" s="285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3"/>
    </row>
    <row r="66" spans="1:36" s="11" customFormat="1" ht="33" customHeight="1" x14ac:dyDescent="0.25">
      <c r="A66" s="50"/>
      <c r="B66" s="25"/>
      <c r="C66" s="256"/>
      <c r="D66" s="256"/>
      <c r="E66" s="256"/>
      <c r="F66" s="256"/>
      <c r="G66" s="256"/>
      <c r="H66" s="256"/>
      <c r="I66" s="260" t="s">
        <v>1349</v>
      </c>
      <c r="J66" s="260"/>
      <c r="K66" s="260" t="s">
        <v>1350</v>
      </c>
      <c r="L66" s="260"/>
      <c r="M66" s="260" t="s">
        <v>1351</v>
      </c>
      <c r="N66" s="260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3"/>
    </row>
    <row r="67" spans="1:36" s="11" customFormat="1" ht="33" customHeight="1" x14ac:dyDescent="0.25">
      <c r="A67" s="50"/>
      <c r="B67" s="25"/>
      <c r="C67" s="256"/>
      <c r="D67" s="256"/>
      <c r="E67" s="256"/>
      <c r="F67" s="256"/>
      <c r="G67" s="256"/>
      <c r="H67" s="256"/>
      <c r="I67" s="260" t="s">
        <v>502</v>
      </c>
      <c r="J67" s="260"/>
      <c r="K67" s="260" t="s">
        <v>503</v>
      </c>
      <c r="L67" s="260"/>
      <c r="M67" s="260" t="s">
        <v>1352</v>
      </c>
      <c r="N67" s="260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3"/>
    </row>
    <row r="68" spans="1:36" s="11" customFormat="1" ht="33" customHeight="1" x14ac:dyDescent="0.25">
      <c r="A68" s="50"/>
      <c r="B68" s="25"/>
      <c r="C68" s="256"/>
      <c r="D68" s="256"/>
      <c r="E68" s="256"/>
      <c r="F68" s="256"/>
      <c r="G68" s="256"/>
      <c r="H68" s="256"/>
      <c r="I68" s="254">
        <f>VLOOKUP(I67,Артикулы!$A:$C,Артикулы!$C$1,0)</f>
        <v>2820.1974028199998</v>
      </c>
      <c r="J68" s="254"/>
      <c r="K68" s="254">
        <f>VLOOKUP(K67,Артикулы!$A:$C,Артикулы!$C$1,0)</f>
        <v>2578.010959188</v>
      </c>
      <c r="L68" s="254"/>
      <c r="M68" s="254">
        <f>VLOOKUP(M67,Артикулы!$A:$C,Артикулы!$C$1,0)</f>
        <v>3546.7567337160003</v>
      </c>
      <c r="N68" s="254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3"/>
    </row>
    <row r="69" spans="1:36" s="2" customFormat="1" ht="33" customHeight="1" x14ac:dyDescent="0.25">
      <c r="A69" s="21"/>
      <c r="B69" s="25"/>
      <c r="C69" s="256"/>
      <c r="D69" s="256"/>
      <c r="E69" s="256"/>
      <c r="F69" s="256"/>
      <c r="G69" s="256"/>
      <c r="H69" s="256"/>
      <c r="I69" s="274" t="s">
        <v>1353</v>
      </c>
      <c r="J69" s="274"/>
      <c r="K69" s="274"/>
      <c r="L69" s="274"/>
      <c r="M69" s="274"/>
      <c r="N69" s="274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 x14ac:dyDescent="0.25">
      <c r="A70" s="50"/>
      <c r="B70" s="29"/>
      <c r="C70" s="47"/>
      <c r="D70" s="47"/>
      <c r="E70" s="47"/>
      <c r="F70" s="47"/>
      <c r="G70" s="47"/>
      <c r="H70" s="47"/>
      <c r="I70" s="64"/>
      <c r="J70" s="64"/>
      <c r="K70" s="64"/>
      <c r="L70" s="64"/>
      <c r="M70" s="64"/>
      <c r="N70" s="64"/>
      <c r="O70" s="66"/>
      <c r="P70" s="66"/>
      <c r="Q70" s="66"/>
      <c r="R70" s="66"/>
      <c r="S70" s="66"/>
      <c r="T70" s="66"/>
      <c r="U70" s="66"/>
      <c r="V70" s="66"/>
      <c r="W70" s="66"/>
      <c r="X70" s="66"/>
      <c r="Y70" s="66"/>
      <c r="Z70" s="66"/>
      <c r="AA70" s="66"/>
      <c r="AB70" s="66"/>
      <c r="AC70" s="66"/>
      <c r="AD70" s="66"/>
      <c r="AE70" s="66"/>
      <c r="AF70" s="66"/>
      <c r="AG70" s="66"/>
      <c r="AH70" s="66"/>
      <c r="AI70" s="66"/>
      <c r="AJ70" s="63"/>
    </row>
    <row r="71" spans="1:36" s="11" customFormat="1" ht="15" customHeight="1" x14ac:dyDescent="0.25">
      <c r="A71" s="51"/>
      <c r="B71" s="28"/>
      <c r="C71" s="33"/>
      <c r="D71" s="33"/>
      <c r="E71" s="33"/>
      <c r="F71" s="33"/>
      <c r="G71" s="33"/>
      <c r="H71" s="33"/>
      <c r="I71" s="61"/>
      <c r="J71" s="61"/>
      <c r="K71" s="61"/>
      <c r="L71" s="61"/>
      <c r="M71" s="61"/>
      <c r="N71" s="61"/>
      <c r="O71" s="65"/>
      <c r="P71" s="65"/>
      <c r="Q71" s="65"/>
      <c r="R71" s="65"/>
      <c r="S71" s="65"/>
      <c r="T71" s="65"/>
      <c r="U71" s="65"/>
      <c r="V71" s="65"/>
      <c r="W71" s="65"/>
      <c r="X71" s="65"/>
      <c r="Y71" s="65"/>
      <c r="Z71" s="65"/>
      <c r="AA71" s="65"/>
      <c r="AB71" s="65"/>
      <c r="AC71" s="65"/>
      <c r="AD71" s="65"/>
      <c r="AE71" s="65"/>
      <c r="AF71" s="65"/>
      <c r="AG71" s="65"/>
      <c r="AH71" s="65"/>
      <c r="AI71" s="65"/>
    </row>
    <row r="72" spans="1:36" ht="18" customHeight="1" x14ac:dyDescent="0.25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 x14ac:dyDescent="0.25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 x14ac:dyDescent="0.25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 x14ac:dyDescent="0.25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 x14ac:dyDescent="0.25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 x14ac:dyDescent="0.25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algorithmName="SHA-512" hashValue="DwxvjOH/zLyo5p6+FgZFlHIGy8oAGVjdeR8k2BSp/51vNk1uf/0tCA0p0AcNd/ZIUha5rIA1JOzarw46EBhCqg==" saltValue="VHpLX0USTqjD8IZGd/xcBA==" spinCount="100000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M65:N65"/>
    <mergeCell ref="I69:N6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  <mergeCell ref="I45:J45"/>
    <mergeCell ref="K45:L45"/>
    <mergeCell ref="M45:N45"/>
    <mergeCell ref="O45:P45"/>
    <mergeCell ref="AA59:AB59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AC59:AD59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61:J61"/>
    <mergeCell ref="K61:L61"/>
    <mergeCell ref="M61:N61"/>
    <mergeCell ref="G62:AD62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K8:N8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W58:Z58"/>
    <mergeCell ref="S57:AD57"/>
    <mergeCell ref="AA40:AB40"/>
    <mergeCell ref="AC40:AD40"/>
    <mergeCell ref="AE40:AF40"/>
    <mergeCell ref="AC42:AD42"/>
    <mergeCell ref="AE42:AF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AC44:AD44"/>
    <mergeCell ref="AE44:AF44"/>
    <mergeCell ref="O52:P52"/>
    <mergeCell ref="AA37:AB37"/>
    <mergeCell ref="W35:X35"/>
    <mergeCell ref="Y35:Z35"/>
    <mergeCell ref="AA35:AB35"/>
    <mergeCell ref="AC35:AD35"/>
    <mergeCell ref="U36:V36"/>
    <mergeCell ref="K33:L33"/>
    <mergeCell ref="I33:J33"/>
    <mergeCell ref="K36:L36"/>
    <mergeCell ref="I53:J53"/>
    <mergeCell ref="K53:L53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M36:N36"/>
    <mergeCell ref="M33:N33"/>
    <mergeCell ref="I35:J35"/>
    <mergeCell ref="K35:L35"/>
    <mergeCell ref="M35:N35"/>
    <mergeCell ref="O35:P35"/>
    <mergeCell ref="Q35:R35"/>
    <mergeCell ref="S35:T35"/>
    <mergeCell ref="AE57:AH62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U52:V52"/>
    <mergeCell ref="W52:X52"/>
    <mergeCell ref="M50:P50"/>
    <mergeCell ref="S51:T51"/>
    <mergeCell ref="U51:V51"/>
    <mergeCell ref="W51:X51"/>
    <mergeCell ref="I37:J37"/>
    <mergeCell ref="I27:J27"/>
    <mergeCell ref="K27:L27"/>
    <mergeCell ref="K23:L23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AE31:AF31"/>
    <mergeCell ref="Q37:R37"/>
    <mergeCell ref="I36:J36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W26:X26"/>
    <mergeCell ref="AA28:AB28"/>
    <mergeCell ref="AA27:AB27"/>
    <mergeCell ref="Q33:R33"/>
    <mergeCell ref="O33:P33"/>
    <mergeCell ref="AE35:AF35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AC37:AD37"/>
    <mergeCell ref="W33:X33"/>
    <mergeCell ref="W32:X32"/>
    <mergeCell ref="Y32:Z32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O8:R8"/>
    <mergeCell ref="S8:V8"/>
    <mergeCell ref="AA8:AD8"/>
    <mergeCell ref="AA18:AB18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S61:T61"/>
    <mergeCell ref="U61:V61"/>
    <mergeCell ref="W61:X61"/>
    <mergeCell ref="Y61:Z61"/>
    <mergeCell ref="M18:N18"/>
    <mergeCell ref="M16:N16"/>
    <mergeCell ref="S37:T37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U37:V37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O15:R15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I29:AH29"/>
    <mergeCell ref="K28:L28"/>
    <mergeCell ref="AG28:AH28"/>
    <mergeCell ref="AG27:AH27"/>
    <mergeCell ref="AG33:AH33"/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J186"/>
  <sheetViews>
    <sheetView topLeftCell="A46" zoomScale="80" zoomScaleNormal="80" workbookViewId="0">
      <selection activeCell="I143" sqref="I143:J143"/>
    </sheetView>
  </sheetViews>
  <sheetFormatPr defaultColWidth="11.6640625" defaultRowHeight="18" customHeight="1" x14ac:dyDescent="0.2"/>
  <cols>
    <col min="1" max="1" width="4" style="1" customWidth="1"/>
    <col min="2" max="31" width="7.6640625" style="1" customWidth="1"/>
    <col min="32" max="32" width="4.33203125" style="1" customWidth="1"/>
    <col min="33" max="35" width="7.6640625" style="1" customWidth="1"/>
    <col min="36" max="16384" width="11.6640625" style="1"/>
  </cols>
  <sheetData>
    <row r="1" spans="1:36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5"/>
      <c r="AF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 x14ac:dyDescent="0.3">
      <c r="A3" s="18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  <c r="AF3" s="18"/>
    </row>
    <row r="4" spans="1:36" s="51" customFormat="1" ht="105" customHeight="1" x14ac:dyDescent="0.25">
      <c r="A4" s="50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  <c r="AF4" s="22"/>
      <c r="AG4" s="23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 x14ac:dyDescent="0.2">
      <c r="A6" s="62"/>
      <c r="B6" s="69"/>
      <c r="C6" s="149" t="s">
        <v>1455</v>
      </c>
      <c r="D6" s="123"/>
      <c r="E6" s="123"/>
      <c r="F6" s="123"/>
      <c r="G6" s="123"/>
      <c r="H6" s="123"/>
      <c r="I6" s="123"/>
      <c r="J6" s="123"/>
      <c r="K6" s="123"/>
      <c r="L6" s="123"/>
      <c r="M6" s="123"/>
      <c r="N6" s="123"/>
      <c r="O6" s="123"/>
      <c r="P6" s="123"/>
      <c r="Q6" s="123"/>
      <c r="R6" s="123"/>
      <c r="S6" s="123"/>
      <c r="T6" s="123"/>
      <c r="U6" s="123"/>
      <c r="V6" s="123"/>
      <c r="W6" s="123"/>
      <c r="X6" s="123"/>
      <c r="Y6" s="123"/>
      <c r="Z6" s="123"/>
      <c r="AA6" s="123"/>
      <c r="AB6" s="123"/>
      <c r="AC6" s="123"/>
      <c r="AD6" s="123"/>
      <c r="AE6" s="123"/>
      <c r="AF6" s="62"/>
    </row>
    <row r="7" spans="1:36" s="2" customFormat="1" ht="33" customHeight="1" x14ac:dyDescent="0.25">
      <c r="A7" s="17"/>
      <c r="B7" s="25"/>
      <c r="C7" s="256"/>
      <c r="D7" s="256"/>
      <c r="E7" s="256"/>
      <c r="F7" s="256"/>
      <c r="G7" s="256"/>
      <c r="H7" s="256"/>
      <c r="I7" s="309" t="s">
        <v>961</v>
      </c>
      <c r="J7" s="309"/>
      <c r="K7" s="309"/>
      <c r="L7" s="309"/>
      <c r="M7" s="309"/>
      <c r="N7" s="309"/>
      <c r="O7" s="309"/>
      <c r="P7" s="309"/>
      <c r="Q7" s="309" t="s">
        <v>962</v>
      </c>
      <c r="R7" s="309"/>
      <c r="S7" s="309"/>
      <c r="T7" s="309"/>
      <c r="U7" s="309"/>
      <c r="V7" s="309"/>
      <c r="W7" s="309"/>
      <c r="X7" s="309"/>
      <c r="Y7" s="285"/>
      <c r="Z7" s="285"/>
      <c r="AA7" s="285"/>
      <c r="AB7" s="285"/>
      <c r="AC7" s="285"/>
      <c r="AD7" s="285"/>
      <c r="AE7" s="25"/>
      <c r="AF7" s="5"/>
      <c r="AG7" s="12"/>
      <c r="AH7" s="12"/>
      <c r="AI7" s="12"/>
      <c r="AJ7" s="12"/>
    </row>
    <row r="8" spans="1:36" s="2" customFormat="1" ht="33" customHeight="1" x14ac:dyDescent="0.25">
      <c r="A8" s="17"/>
      <c r="B8" s="25"/>
      <c r="C8" s="256"/>
      <c r="D8" s="256"/>
      <c r="E8" s="256"/>
      <c r="F8" s="256"/>
      <c r="G8" s="256"/>
      <c r="H8" s="256"/>
      <c r="I8" s="255" t="s">
        <v>612</v>
      </c>
      <c r="J8" s="255"/>
      <c r="K8" s="255"/>
      <c r="L8" s="255"/>
      <c r="M8" s="255" t="s">
        <v>611</v>
      </c>
      <c r="N8" s="255"/>
      <c r="O8" s="255"/>
      <c r="P8" s="255"/>
      <c r="Q8" s="274" t="s">
        <v>612</v>
      </c>
      <c r="R8" s="274"/>
      <c r="S8" s="274"/>
      <c r="T8" s="274"/>
      <c r="U8" s="274" t="s">
        <v>611</v>
      </c>
      <c r="V8" s="274"/>
      <c r="W8" s="274"/>
      <c r="X8" s="274"/>
      <c r="Y8" s="285"/>
      <c r="Z8" s="285"/>
      <c r="AA8" s="285"/>
      <c r="AB8" s="285"/>
      <c r="AC8" s="285"/>
      <c r="AD8" s="285"/>
      <c r="AE8" s="25"/>
      <c r="AF8" s="5"/>
      <c r="AG8" s="12"/>
      <c r="AH8" s="12"/>
      <c r="AI8" s="12"/>
      <c r="AJ8" s="12"/>
    </row>
    <row r="9" spans="1:36" s="2" customFormat="1" ht="33" customHeight="1" x14ac:dyDescent="0.25">
      <c r="A9" s="17"/>
      <c r="B9" s="25"/>
      <c r="C9" s="256"/>
      <c r="D9" s="256"/>
      <c r="E9" s="256"/>
      <c r="F9" s="256"/>
      <c r="G9" s="256"/>
      <c r="H9" s="256"/>
      <c r="I9" s="255" t="s">
        <v>610</v>
      </c>
      <c r="J9" s="255"/>
      <c r="K9" s="274" t="s">
        <v>614</v>
      </c>
      <c r="L9" s="274"/>
      <c r="M9" s="255" t="s">
        <v>613</v>
      </c>
      <c r="N9" s="255"/>
      <c r="O9" s="255" t="s">
        <v>615</v>
      </c>
      <c r="P9" s="255"/>
      <c r="Q9" s="274" t="s">
        <v>610</v>
      </c>
      <c r="R9" s="274"/>
      <c r="S9" s="255" t="s">
        <v>614</v>
      </c>
      <c r="T9" s="255"/>
      <c r="U9" s="255" t="s">
        <v>613</v>
      </c>
      <c r="V9" s="255"/>
      <c r="W9" s="274" t="s">
        <v>615</v>
      </c>
      <c r="X9" s="274"/>
      <c r="Y9" s="285"/>
      <c r="Z9" s="285"/>
      <c r="AA9" s="285"/>
      <c r="AB9" s="285"/>
      <c r="AC9" s="285"/>
      <c r="AD9" s="285"/>
      <c r="AE9" s="25"/>
      <c r="AF9" s="5"/>
      <c r="AG9" s="12"/>
      <c r="AH9" s="12"/>
      <c r="AI9" s="12"/>
      <c r="AJ9" s="12"/>
    </row>
    <row r="10" spans="1:36" s="2" customFormat="1" ht="33" customHeight="1" x14ac:dyDescent="0.25">
      <c r="A10" s="17"/>
      <c r="B10" s="25"/>
      <c r="C10" s="256"/>
      <c r="D10" s="256"/>
      <c r="E10" s="256"/>
      <c r="F10" s="256"/>
      <c r="G10" s="256"/>
      <c r="H10" s="256"/>
      <c r="I10" s="250" t="s">
        <v>403</v>
      </c>
      <c r="J10" s="250"/>
      <c r="K10" s="259" t="s">
        <v>405</v>
      </c>
      <c r="L10" s="259"/>
      <c r="M10" s="250" t="s">
        <v>404</v>
      </c>
      <c r="N10" s="250"/>
      <c r="O10" s="259" t="s">
        <v>406</v>
      </c>
      <c r="P10" s="259"/>
      <c r="Q10" s="250" t="s">
        <v>407</v>
      </c>
      <c r="R10" s="250"/>
      <c r="S10" s="250" t="s">
        <v>409</v>
      </c>
      <c r="T10" s="250"/>
      <c r="U10" s="250" t="s">
        <v>408</v>
      </c>
      <c r="V10" s="250"/>
      <c r="W10" s="259" t="s">
        <v>410</v>
      </c>
      <c r="X10" s="259"/>
      <c r="Y10" s="285"/>
      <c r="Z10" s="285"/>
      <c r="AA10" s="285"/>
      <c r="AB10" s="285"/>
      <c r="AC10" s="285"/>
      <c r="AD10" s="285"/>
      <c r="AE10" s="25"/>
      <c r="AF10" s="5"/>
    </row>
    <row r="11" spans="1:36" s="2" customFormat="1" ht="33" customHeight="1" x14ac:dyDescent="0.25">
      <c r="A11" s="17"/>
      <c r="B11" s="25"/>
      <c r="C11" s="256"/>
      <c r="D11" s="256"/>
      <c r="E11" s="256"/>
      <c r="F11" s="256"/>
      <c r="G11" s="256"/>
      <c r="H11" s="256"/>
      <c r="I11" s="254">
        <f>VLOOKUP(I10,Артикулы!$A:$C,Артикулы!$C$1,0)</f>
        <v>9968.9463749400002</v>
      </c>
      <c r="J11" s="254"/>
      <c r="K11" s="254">
        <f>VLOOKUP(K10,Артикулы!$A:$C,Артикулы!$C$1,0)</f>
        <v>10826.158918847999</v>
      </c>
      <c r="L11" s="254"/>
      <c r="M11" s="254">
        <f>VLOOKUP(M10,Артикулы!$A:$C,Артикулы!$C$1,0)</f>
        <v>10445.883713496001</v>
      </c>
      <c r="N11" s="254"/>
      <c r="O11" s="254">
        <f>VLOOKUP(O10,Артикулы!$A:$C,Артикулы!$C$1,0)</f>
        <v>10971.683229276001</v>
      </c>
      <c r="P11" s="254"/>
      <c r="Q11" s="254">
        <f>VLOOKUP(Q10,Артикулы!$A:$C,Артикулы!$C$1,0)</f>
        <v>9097.9249548600001</v>
      </c>
      <c r="R11" s="254"/>
      <c r="S11" s="254">
        <f>VLOOKUP(S10,Артикулы!$A:$C,Артикулы!$C$1,0)</f>
        <v>9574.8622934159994</v>
      </c>
      <c r="T11" s="254"/>
      <c r="U11" s="254">
        <f>VLOOKUP(U10,Артикулы!$A:$C,Артикулы!$C$1,0)</f>
        <v>9230.7026103600001</v>
      </c>
      <c r="V11" s="254"/>
      <c r="W11" s="254">
        <f>VLOOKUP(W10,Артикулы!$A:$C,Артикулы!$C$1,0)</f>
        <v>9721.4488250880022</v>
      </c>
      <c r="X11" s="254"/>
      <c r="Y11" s="285"/>
      <c r="Z11" s="285"/>
      <c r="AA11" s="285"/>
      <c r="AB11" s="285"/>
      <c r="AC11" s="285"/>
      <c r="AD11" s="285"/>
      <c r="AE11" s="25"/>
      <c r="AF11" s="5"/>
    </row>
    <row r="12" spans="1:36" s="2" customFormat="1" ht="33" customHeight="1" x14ac:dyDescent="0.25">
      <c r="A12" s="17"/>
      <c r="B12" s="25"/>
      <c r="C12" s="256"/>
      <c r="D12" s="256"/>
      <c r="E12" s="256"/>
      <c r="F12" s="256"/>
      <c r="G12" s="256"/>
      <c r="H12" s="256"/>
      <c r="I12" s="255" t="s">
        <v>1487</v>
      </c>
      <c r="J12" s="255"/>
      <c r="K12" s="255"/>
      <c r="L12" s="255"/>
      <c r="M12" s="255"/>
      <c r="N12" s="255"/>
      <c r="O12" s="255"/>
      <c r="P12" s="255"/>
      <c r="Q12" s="255"/>
      <c r="R12" s="255"/>
      <c r="S12" s="255"/>
      <c r="T12" s="255"/>
      <c r="U12" s="255"/>
      <c r="V12" s="255"/>
      <c r="W12" s="255"/>
      <c r="X12" s="255"/>
      <c r="Y12" s="285"/>
      <c r="Z12" s="285"/>
      <c r="AA12" s="285"/>
      <c r="AB12" s="285"/>
      <c r="AC12" s="285"/>
      <c r="AD12" s="285"/>
      <c r="AE12" s="25"/>
      <c r="AF12" s="5"/>
    </row>
    <row r="13" spans="1:36" s="2" customFormat="1" ht="17.25" customHeight="1" x14ac:dyDescent="0.25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 x14ac:dyDescent="0.25">
      <c r="A14" s="17"/>
      <c r="B14" s="25"/>
      <c r="C14" s="256"/>
      <c r="D14" s="256"/>
      <c r="E14" s="256"/>
      <c r="F14" s="256"/>
      <c r="G14" s="256"/>
      <c r="H14" s="256"/>
      <c r="I14" s="291" t="s">
        <v>1457</v>
      </c>
      <c r="J14" s="309"/>
      <c r="K14" s="309"/>
      <c r="L14" s="309"/>
      <c r="M14" s="309"/>
      <c r="N14" s="309"/>
      <c r="O14" s="309"/>
      <c r="P14" s="309"/>
      <c r="Q14" s="291" t="s">
        <v>1456</v>
      </c>
      <c r="R14" s="309"/>
      <c r="S14" s="309"/>
      <c r="T14" s="309"/>
      <c r="U14" s="309"/>
      <c r="V14" s="309"/>
      <c r="W14" s="309"/>
      <c r="X14" s="309"/>
      <c r="Y14" s="256"/>
      <c r="Z14" s="256"/>
      <c r="AA14" s="256"/>
      <c r="AB14" s="256"/>
      <c r="AC14" s="256"/>
      <c r="AD14" s="256"/>
      <c r="AE14" s="25"/>
      <c r="AF14" s="5"/>
    </row>
    <row r="15" spans="1:36" s="2" customFormat="1" ht="33" customHeight="1" x14ac:dyDescent="0.25">
      <c r="A15" s="17"/>
      <c r="B15" s="25"/>
      <c r="C15" s="256"/>
      <c r="D15" s="256"/>
      <c r="E15" s="256"/>
      <c r="F15" s="256"/>
      <c r="G15" s="256"/>
      <c r="H15" s="256"/>
      <c r="I15" s="255" t="s">
        <v>612</v>
      </c>
      <c r="J15" s="255"/>
      <c r="K15" s="255"/>
      <c r="L15" s="255"/>
      <c r="M15" s="255" t="s">
        <v>611</v>
      </c>
      <c r="N15" s="255"/>
      <c r="O15" s="255"/>
      <c r="P15" s="255"/>
      <c r="Q15" s="274" t="s">
        <v>612</v>
      </c>
      <c r="R15" s="274"/>
      <c r="S15" s="274"/>
      <c r="T15" s="274"/>
      <c r="U15" s="274" t="s">
        <v>611</v>
      </c>
      <c r="V15" s="274"/>
      <c r="W15" s="274"/>
      <c r="X15" s="274"/>
      <c r="Y15" s="256"/>
      <c r="Z15" s="256"/>
      <c r="AA15" s="256"/>
      <c r="AB15" s="256"/>
      <c r="AC15" s="256"/>
      <c r="AD15" s="256"/>
      <c r="AE15" s="25"/>
      <c r="AF15" s="5"/>
    </row>
    <row r="16" spans="1:36" s="2" customFormat="1" ht="33" customHeight="1" x14ac:dyDescent="0.25">
      <c r="A16" s="17"/>
      <c r="B16" s="25"/>
      <c r="C16" s="256"/>
      <c r="D16" s="256"/>
      <c r="E16" s="256"/>
      <c r="F16" s="256"/>
      <c r="G16" s="256"/>
      <c r="H16" s="256"/>
      <c r="I16" s="255" t="s">
        <v>610</v>
      </c>
      <c r="J16" s="255"/>
      <c r="K16" s="274" t="s">
        <v>614</v>
      </c>
      <c r="L16" s="274"/>
      <c r="M16" s="255" t="s">
        <v>613</v>
      </c>
      <c r="N16" s="255"/>
      <c r="O16" s="255" t="s">
        <v>615</v>
      </c>
      <c r="P16" s="255"/>
      <c r="Q16" s="274" t="s">
        <v>610</v>
      </c>
      <c r="R16" s="274"/>
      <c r="S16" s="255" t="s">
        <v>614</v>
      </c>
      <c r="T16" s="255"/>
      <c r="U16" s="255" t="s">
        <v>613</v>
      </c>
      <c r="V16" s="255"/>
      <c r="W16" s="274" t="s">
        <v>615</v>
      </c>
      <c r="X16" s="274"/>
      <c r="Y16" s="256"/>
      <c r="Z16" s="256"/>
      <c r="AA16" s="256"/>
      <c r="AB16" s="256"/>
      <c r="AC16" s="256"/>
      <c r="AD16" s="256"/>
      <c r="AE16" s="25"/>
      <c r="AF16" s="5"/>
    </row>
    <row r="17" spans="1:32" s="2" customFormat="1" ht="33" customHeight="1" x14ac:dyDescent="0.25">
      <c r="A17" s="17"/>
      <c r="B17" s="25"/>
      <c r="C17" s="256"/>
      <c r="D17" s="256"/>
      <c r="E17" s="256"/>
      <c r="F17" s="256"/>
      <c r="G17" s="256"/>
      <c r="H17" s="256"/>
      <c r="I17" s="250" t="s">
        <v>1462</v>
      </c>
      <c r="J17" s="250"/>
      <c r="K17" s="259" t="s">
        <v>1464</v>
      </c>
      <c r="L17" s="259"/>
      <c r="M17" s="250" t="s">
        <v>1463</v>
      </c>
      <c r="N17" s="250"/>
      <c r="O17" s="259" t="s">
        <v>1465</v>
      </c>
      <c r="P17" s="259"/>
      <c r="Q17" s="250" t="s">
        <v>1458</v>
      </c>
      <c r="R17" s="250"/>
      <c r="S17" s="259" t="s">
        <v>1459</v>
      </c>
      <c r="T17" s="259"/>
      <c r="U17" s="250" t="s">
        <v>1460</v>
      </c>
      <c r="V17" s="250"/>
      <c r="W17" s="259" t="s">
        <v>1461</v>
      </c>
      <c r="X17" s="259"/>
      <c r="Y17" s="256"/>
      <c r="Z17" s="256"/>
      <c r="AA17" s="256"/>
      <c r="AB17" s="256"/>
      <c r="AC17" s="256"/>
      <c r="AD17" s="256"/>
      <c r="AE17" s="25"/>
      <c r="AF17" s="5"/>
    </row>
    <row r="18" spans="1:32" s="2" customFormat="1" ht="33" customHeight="1" x14ac:dyDescent="0.25">
      <c r="A18" s="17"/>
      <c r="B18" s="25"/>
      <c r="C18" s="256"/>
      <c r="D18" s="256"/>
      <c r="E18" s="256"/>
      <c r="F18" s="256"/>
      <c r="G18" s="256"/>
      <c r="H18" s="256"/>
      <c r="I18" s="254">
        <f>VLOOKUP(I17,Артикулы!$A:$C,Артикулы!$C$1,0)</f>
        <v>7424.9264955600001</v>
      </c>
      <c r="J18" s="254"/>
      <c r="K18" s="254">
        <f>VLOOKUP(K17,Артикулы!$A:$C,Артикулы!$C$1,0)</f>
        <v>7854.0638781360003</v>
      </c>
      <c r="L18" s="254"/>
      <c r="M18" s="254">
        <f>VLOOKUP(M17,Артикулы!$A:$C,Артикулы!$C$1,0)</f>
        <v>7556.6419298159999</v>
      </c>
      <c r="N18" s="254"/>
      <c r="O18" s="254">
        <f>VLOOKUP(O17,Артикулы!$A:$C,Артикулы!$C$1,0)</f>
        <v>7997.4637460760005</v>
      </c>
      <c r="P18" s="254"/>
      <c r="Q18" s="254">
        <f>VLOOKUP(Q17,Артикулы!$A:$C,Артикулы!$C$1,0)</f>
        <v>7424.9264955600001</v>
      </c>
      <c r="R18" s="254"/>
      <c r="S18" s="254">
        <f>VLOOKUP(S17,Артикулы!$A:$C,Артикулы!$C$1,0)</f>
        <v>7854.0638781360003</v>
      </c>
      <c r="T18" s="254"/>
      <c r="U18" s="254">
        <f>VLOOKUP(U17,Артикулы!$A:$C,Артикулы!$C$1,0)</f>
        <v>7556.6419298159999</v>
      </c>
      <c r="V18" s="254"/>
      <c r="W18" s="254">
        <f>VLOOKUP(W17,Артикулы!$A:$C,Артикулы!$C$1,0)</f>
        <v>7997.4637460760005</v>
      </c>
      <c r="X18" s="254"/>
      <c r="Y18" s="256"/>
      <c r="Z18" s="256"/>
      <c r="AA18" s="256"/>
      <c r="AB18" s="256"/>
      <c r="AC18" s="256"/>
      <c r="AD18" s="256"/>
      <c r="AE18" s="25"/>
      <c r="AF18" s="5"/>
    </row>
    <row r="19" spans="1:32" s="2" customFormat="1" ht="33" customHeight="1" x14ac:dyDescent="0.25">
      <c r="A19" s="17"/>
      <c r="B19" s="25"/>
      <c r="C19" s="256"/>
      <c r="D19" s="256"/>
      <c r="E19" s="256"/>
      <c r="F19" s="256"/>
      <c r="G19" s="256"/>
      <c r="H19" s="256"/>
      <c r="I19" s="277" t="s">
        <v>1489</v>
      </c>
      <c r="J19" s="278"/>
      <c r="K19" s="278"/>
      <c r="L19" s="278"/>
      <c r="M19" s="278"/>
      <c r="N19" s="278"/>
      <c r="O19" s="278"/>
      <c r="P19" s="278"/>
      <c r="Q19" s="278"/>
      <c r="R19" s="278"/>
      <c r="S19" s="278"/>
      <c r="T19" s="278"/>
      <c r="U19" s="278"/>
      <c r="V19" s="278"/>
      <c r="W19" s="278"/>
      <c r="X19" s="279"/>
      <c r="Y19" s="256"/>
      <c r="Z19" s="256"/>
      <c r="AA19" s="256"/>
      <c r="AB19" s="256"/>
      <c r="AC19" s="256"/>
      <c r="AD19" s="256"/>
      <c r="AE19" s="25"/>
      <c r="AF19" s="5"/>
    </row>
    <row r="20" spans="1:32" s="2" customFormat="1" ht="16.5" customHeight="1" x14ac:dyDescent="0.25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 x14ac:dyDescent="0.25">
      <c r="A21" s="17"/>
      <c r="B21" s="25"/>
      <c r="C21" s="256"/>
      <c r="D21" s="256"/>
      <c r="E21" s="256"/>
      <c r="F21" s="256"/>
      <c r="G21" s="256"/>
      <c r="H21" s="256"/>
      <c r="I21" s="291" t="s">
        <v>1466</v>
      </c>
      <c r="J21" s="309"/>
      <c r="K21" s="309"/>
      <c r="L21" s="309"/>
      <c r="M21" s="309"/>
      <c r="N21" s="309"/>
      <c r="O21" s="309"/>
      <c r="P21" s="309"/>
      <c r="Q21" s="291" t="s">
        <v>1467</v>
      </c>
      <c r="R21" s="309"/>
      <c r="S21" s="309"/>
      <c r="T21" s="309"/>
      <c r="U21" s="309"/>
      <c r="V21" s="309"/>
      <c r="W21" s="309"/>
      <c r="X21" s="309"/>
      <c r="Y21" s="256"/>
      <c r="Z21" s="256"/>
      <c r="AA21" s="256"/>
      <c r="AB21" s="256"/>
      <c r="AC21" s="256"/>
      <c r="AD21" s="256"/>
      <c r="AE21" s="25"/>
      <c r="AF21" s="5"/>
    </row>
    <row r="22" spans="1:32" s="2" customFormat="1" ht="33" customHeight="1" x14ac:dyDescent="0.25">
      <c r="A22" s="17"/>
      <c r="B22" s="25"/>
      <c r="C22" s="256"/>
      <c r="D22" s="256"/>
      <c r="E22" s="256"/>
      <c r="F22" s="256"/>
      <c r="G22" s="256"/>
      <c r="H22" s="256"/>
      <c r="I22" s="255" t="s">
        <v>612</v>
      </c>
      <c r="J22" s="255"/>
      <c r="K22" s="255"/>
      <c r="L22" s="255"/>
      <c r="M22" s="255" t="s">
        <v>611</v>
      </c>
      <c r="N22" s="255"/>
      <c r="O22" s="255"/>
      <c r="P22" s="255"/>
      <c r="Q22" s="255" t="s">
        <v>612</v>
      </c>
      <c r="R22" s="255"/>
      <c r="S22" s="255"/>
      <c r="T22" s="255"/>
      <c r="U22" s="255" t="s">
        <v>611</v>
      </c>
      <c r="V22" s="255"/>
      <c r="W22" s="255"/>
      <c r="X22" s="255"/>
      <c r="Y22" s="256"/>
      <c r="Z22" s="256"/>
      <c r="AA22" s="256"/>
      <c r="AB22" s="256"/>
      <c r="AC22" s="256"/>
      <c r="AD22" s="256"/>
      <c r="AE22" s="25"/>
      <c r="AF22" s="5"/>
    </row>
    <row r="23" spans="1:32" s="2" customFormat="1" ht="33" customHeight="1" x14ac:dyDescent="0.25">
      <c r="A23" s="17"/>
      <c r="B23" s="25"/>
      <c r="C23" s="256"/>
      <c r="D23" s="256"/>
      <c r="E23" s="256"/>
      <c r="F23" s="256"/>
      <c r="G23" s="256"/>
      <c r="H23" s="256"/>
      <c r="I23" s="255" t="s">
        <v>610</v>
      </c>
      <c r="J23" s="255"/>
      <c r="K23" s="274" t="s">
        <v>614</v>
      </c>
      <c r="L23" s="274"/>
      <c r="M23" s="255" t="s">
        <v>613</v>
      </c>
      <c r="N23" s="255"/>
      <c r="O23" s="255" t="s">
        <v>615</v>
      </c>
      <c r="P23" s="255"/>
      <c r="Q23" s="255" t="s">
        <v>610</v>
      </c>
      <c r="R23" s="255"/>
      <c r="S23" s="274" t="s">
        <v>614</v>
      </c>
      <c r="T23" s="274"/>
      <c r="U23" s="255" t="s">
        <v>613</v>
      </c>
      <c r="V23" s="255"/>
      <c r="W23" s="255" t="s">
        <v>615</v>
      </c>
      <c r="X23" s="255"/>
      <c r="Y23" s="256"/>
      <c r="Z23" s="256"/>
      <c r="AA23" s="256"/>
      <c r="AB23" s="256"/>
      <c r="AC23" s="256"/>
      <c r="AD23" s="256"/>
      <c r="AE23" s="25"/>
      <c r="AF23" s="5"/>
    </row>
    <row r="24" spans="1:32" s="2" customFormat="1" ht="33" customHeight="1" x14ac:dyDescent="0.25">
      <c r="A24" s="17"/>
      <c r="B24" s="25"/>
      <c r="C24" s="256"/>
      <c r="D24" s="256"/>
      <c r="E24" s="256"/>
      <c r="F24" s="256"/>
      <c r="G24" s="256"/>
      <c r="H24" s="256"/>
      <c r="I24" s="250" t="s">
        <v>1468</v>
      </c>
      <c r="J24" s="250"/>
      <c r="K24" s="259" t="s">
        <v>1469</v>
      </c>
      <c r="L24" s="259"/>
      <c r="M24" s="250" t="s">
        <v>1470</v>
      </c>
      <c r="N24" s="250"/>
      <c r="O24" s="259" t="s">
        <v>1471</v>
      </c>
      <c r="P24" s="259"/>
      <c r="Q24" s="250" t="s">
        <v>1472</v>
      </c>
      <c r="R24" s="250"/>
      <c r="S24" s="259" t="s">
        <v>1473</v>
      </c>
      <c r="T24" s="259"/>
      <c r="U24" s="250" t="s">
        <v>1474</v>
      </c>
      <c r="V24" s="250"/>
      <c r="W24" s="259" t="s">
        <v>1475</v>
      </c>
      <c r="X24" s="259"/>
      <c r="Y24" s="256"/>
      <c r="Z24" s="256"/>
      <c r="AA24" s="256"/>
      <c r="AB24" s="256"/>
      <c r="AC24" s="256"/>
      <c r="AD24" s="256"/>
      <c r="AE24" s="25"/>
      <c r="AF24" s="5"/>
    </row>
    <row r="25" spans="1:32" s="2" customFormat="1" ht="33" customHeight="1" x14ac:dyDescent="0.25">
      <c r="A25" s="17"/>
      <c r="B25" s="25"/>
      <c r="C25" s="256"/>
      <c r="D25" s="256"/>
      <c r="E25" s="256"/>
      <c r="F25" s="256"/>
      <c r="G25" s="256"/>
      <c r="H25" s="256"/>
      <c r="I25" s="254">
        <f>VLOOKUP(I24,Артикулы!$A:$C,Артикулы!$C$1,0)</f>
        <v>5589.4081859280004</v>
      </c>
      <c r="J25" s="254"/>
      <c r="K25" s="254">
        <f>VLOOKUP(K24,Артикулы!$A:$C,Артикулы!$C$1,0)</f>
        <v>5942.0656389360001</v>
      </c>
      <c r="L25" s="254"/>
      <c r="M25" s="254">
        <f>VLOOKUP(M24,Артикулы!$A:$C,Артикулы!$C$1,0)</f>
        <v>5722.1858414280005</v>
      </c>
      <c r="N25" s="254"/>
      <c r="O25" s="254">
        <f>VLOOKUP(O24,Артикулы!$A:$C,Артикулы!$C$1,0)</f>
        <v>6086.5277281200006</v>
      </c>
      <c r="P25" s="254"/>
      <c r="Q25" s="254">
        <f>VLOOKUP(Q24,Артикулы!$A:$C,Артикулы!$C$1,0)</f>
        <v>5589.4081859280004</v>
      </c>
      <c r="R25" s="254"/>
      <c r="S25" s="254">
        <f>VLOOKUP(S24,Артикулы!$A:$C,Артикулы!$C$1,0)</f>
        <v>5942.0656389360001</v>
      </c>
      <c r="T25" s="254"/>
      <c r="U25" s="254">
        <f>VLOOKUP(U24,Артикулы!$A:$C,Артикулы!$C$1,0)</f>
        <v>5722.1858414280005</v>
      </c>
      <c r="V25" s="254"/>
      <c r="W25" s="254">
        <f>VLOOKUP(W24,Артикулы!$A:$C,Артикулы!$C$1,0)</f>
        <v>6086.5277281200006</v>
      </c>
      <c r="X25" s="254"/>
      <c r="Y25" s="256"/>
      <c r="Z25" s="256"/>
      <c r="AA25" s="256"/>
      <c r="AB25" s="256"/>
      <c r="AC25" s="256"/>
      <c r="AD25" s="256"/>
      <c r="AE25" s="25"/>
      <c r="AF25" s="5"/>
    </row>
    <row r="26" spans="1:32" s="2" customFormat="1" ht="33" customHeight="1" x14ac:dyDescent="0.25">
      <c r="A26" s="17"/>
      <c r="B26" s="25"/>
      <c r="C26" s="256"/>
      <c r="D26" s="256"/>
      <c r="E26" s="256"/>
      <c r="F26" s="256"/>
      <c r="G26" s="256"/>
      <c r="H26" s="256"/>
      <c r="I26" s="277" t="s">
        <v>1490</v>
      </c>
      <c r="J26" s="278"/>
      <c r="K26" s="278"/>
      <c r="L26" s="278"/>
      <c r="M26" s="278"/>
      <c r="N26" s="278"/>
      <c r="O26" s="278"/>
      <c r="P26" s="278"/>
      <c r="Q26" s="278"/>
      <c r="R26" s="278"/>
      <c r="S26" s="278"/>
      <c r="T26" s="278"/>
      <c r="U26" s="278"/>
      <c r="V26" s="278"/>
      <c r="W26" s="278"/>
      <c r="X26" s="279"/>
      <c r="Y26" s="256"/>
      <c r="Z26" s="256"/>
      <c r="AA26" s="256"/>
      <c r="AB26" s="256"/>
      <c r="AC26" s="256"/>
      <c r="AD26" s="256"/>
      <c r="AE26" s="25"/>
      <c r="AF26" s="5"/>
    </row>
    <row r="27" spans="1:32" s="2" customFormat="1" ht="16.5" customHeight="1" x14ac:dyDescent="0.25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 x14ac:dyDescent="0.25">
      <c r="A28" s="17"/>
      <c r="B28" s="25"/>
      <c r="C28" s="285"/>
      <c r="D28" s="285"/>
      <c r="E28" s="285"/>
      <c r="F28" s="285"/>
      <c r="G28" s="285"/>
      <c r="H28" s="285"/>
      <c r="I28" s="291" t="s">
        <v>1477</v>
      </c>
      <c r="J28" s="309"/>
      <c r="K28" s="309"/>
      <c r="L28" s="309"/>
      <c r="M28" s="309"/>
      <c r="N28" s="309"/>
      <c r="O28" s="309"/>
      <c r="P28" s="309"/>
      <c r="Q28" s="291" t="s">
        <v>1476</v>
      </c>
      <c r="R28" s="309"/>
      <c r="S28" s="309"/>
      <c r="T28" s="309"/>
      <c r="U28" s="309"/>
      <c r="V28" s="309"/>
      <c r="W28" s="309"/>
      <c r="X28" s="309"/>
      <c r="Y28" s="285"/>
      <c r="Z28" s="285"/>
      <c r="AA28" s="285"/>
      <c r="AB28" s="285"/>
      <c r="AC28" s="285"/>
      <c r="AD28" s="285"/>
      <c r="AE28" s="25"/>
      <c r="AF28" s="5"/>
    </row>
    <row r="29" spans="1:32" s="2" customFormat="1" ht="33" customHeight="1" x14ac:dyDescent="0.25">
      <c r="A29" s="17"/>
      <c r="B29" s="25"/>
      <c r="C29" s="285"/>
      <c r="D29" s="285"/>
      <c r="E29" s="285"/>
      <c r="F29" s="285"/>
      <c r="G29" s="285"/>
      <c r="H29" s="285"/>
      <c r="I29" s="274" t="s">
        <v>612</v>
      </c>
      <c r="J29" s="274"/>
      <c r="K29" s="274"/>
      <c r="L29" s="274"/>
      <c r="M29" s="274" t="s">
        <v>611</v>
      </c>
      <c r="N29" s="274"/>
      <c r="O29" s="274"/>
      <c r="P29" s="274"/>
      <c r="Q29" s="274" t="s">
        <v>612</v>
      </c>
      <c r="R29" s="274"/>
      <c r="S29" s="274"/>
      <c r="T29" s="274"/>
      <c r="U29" s="274" t="s">
        <v>611</v>
      </c>
      <c r="V29" s="274"/>
      <c r="W29" s="274"/>
      <c r="X29" s="274"/>
      <c r="Y29" s="285"/>
      <c r="Z29" s="285"/>
      <c r="AA29" s="285"/>
      <c r="AB29" s="285"/>
      <c r="AC29" s="285"/>
      <c r="AD29" s="285"/>
      <c r="AE29" s="25"/>
      <c r="AF29" s="5"/>
    </row>
    <row r="30" spans="1:32" s="2" customFormat="1" ht="33" customHeight="1" x14ac:dyDescent="0.25">
      <c r="A30" s="17"/>
      <c r="B30" s="25"/>
      <c r="C30" s="285"/>
      <c r="D30" s="285"/>
      <c r="E30" s="285"/>
      <c r="F30" s="285"/>
      <c r="G30" s="285"/>
      <c r="H30" s="285"/>
      <c r="I30" s="274" t="s">
        <v>610</v>
      </c>
      <c r="J30" s="274"/>
      <c r="K30" s="255" t="s">
        <v>614</v>
      </c>
      <c r="L30" s="255"/>
      <c r="M30" s="255" t="s">
        <v>613</v>
      </c>
      <c r="N30" s="255"/>
      <c r="O30" s="274" t="s">
        <v>615</v>
      </c>
      <c r="P30" s="274"/>
      <c r="Q30" s="274" t="s">
        <v>610</v>
      </c>
      <c r="R30" s="274"/>
      <c r="S30" s="255" t="s">
        <v>614</v>
      </c>
      <c r="T30" s="255"/>
      <c r="U30" s="255" t="s">
        <v>613</v>
      </c>
      <c r="V30" s="255"/>
      <c r="W30" s="274" t="s">
        <v>615</v>
      </c>
      <c r="X30" s="274"/>
      <c r="Y30" s="285"/>
      <c r="Z30" s="285"/>
      <c r="AA30" s="285"/>
      <c r="AB30" s="285"/>
      <c r="AC30" s="285"/>
      <c r="AD30" s="285"/>
      <c r="AE30" s="25"/>
      <c r="AF30" s="5"/>
    </row>
    <row r="31" spans="1:32" s="2" customFormat="1" ht="33" customHeight="1" x14ac:dyDescent="0.25">
      <c r="A31" s="17"/>
      <c r="B31" s="25"/>
      <c r="C31" s="285"/>
      <c r="D31" s="285"/>
      <c r="E31" s="285"/>
      <c r="F31" s="285"/>
      <c r="G31" s="285"/>
      <c r="H31" s="285"/>
      <c r="I31" s="251" t="s">
        <v>1478</v>
      </c>
      <c r="J31" s="253"/>
      <c r="K31" s="251" t="s">
        <v>1479</v>
      </c>
      <c r="L31" s="253"/>
      <c r="M31" s="251" t="s">
        <v>1485</v>
      </c>
      <c r="N31" s="253"/>
      <c r="O31" s="312" t="s">
        <v>1480</v>
      </c>
      <c r="P31" s="304"/>
      <c r="Q31" s="251" t="s">
        <v>1481</v>
      </c>
      <c r="R31" s="253"/>
      <c r="S31" s="251" t="s">
        <v>1482</v>
      </c>
      <c r="T31" s="253"/>
      <c r="U31" s="251" t="s">
        <v>1484</v>
      </c>
      <c r="V31" s="253"/>
      <c r="W31" s="312" t="s">
        <v>1483</v>
      </c>
      <c r="X31" s="304"/>
      <c r="Y31" s="285"/>
      <c r="Z31" s="285"/>
      <c r="AA31" s="285"/>
      <c r="AB31" s="285"/>
      <c r="AC31" s="285"/>
      <c r="AD31" s="285"/>
      <c r="AE31" s="25"/>
      <c r="AF31" s="5"/>
    </row>
    <row r="32" spans="1:32" s="2" customFormat="1" ht="33" customHeight="1" x14ac:dyDescent="0.25">
      <c r="A32" s="17"/>
      <c r="B32" s="25"/>
      <c r="C32" s="285"/>
      <c r="D32" s="285"/>
      <c r="E32" s="285"/>
      <c r="F32" s="285"/>
      <c r="G32" s="285"/>
      <c r="H32" s="285"/>
      <c r="I32" s="254">
        <f>VLOOKUP(I31,Артикулы!$A:$C,Артикулы!$C$1,0)</f>
        <v>5307.9195562680006</v>
      </c>
      <c r="J32" s="254"/>
      <c r="K32" s="254">
        <f>VLOOKUP(K31,Артикулы!$A:$C,Артикулы!$C$1,0)</f>
        <v>5635.0836994199999</v>
      </c>
      <c r="L32" s="254"/>
      <c r="M32" s="254">
        <f>VLOOKUP(M31,Артикулы!$A:$C,Артикулы!$C$1,0)</f>
        <v>5440.6972117679998</v>
      </c>
      <c r="N32" s="254"/>
      <c r="O32" s="254">
        <f>VLOOKUP(O31,Артикулы!$A:$C,Артикулы!$C$1,0)</f>
        <v>5780.6080098479997</v>
      </c>
      <c r="P32" s="254"/>
      <c r="Q32" s="254">
        <f>VLOOKUP(Q31,Артикулы!$A:$C,Артикулы!$C$1,0)</f>
        <v>5307.9195562680006</v>
      </c>
      <c r="R32" s="254"/>
      <c r="S32" s="254">
        <f>VLOOKUP(S31,Артикулы!$A:$C,Артикулы!$C$1,0)</f>
        <v>5635.0836994199999</v>
      </c>
      <c r="T32" s="254"/>
      <c r="U32" s="254">
        <f>VLOOKUP(U31,Артикулы!$A:$C,Артикулы!$C$1,0)</f>
        <v>5440.6972117679998</v>
      </c>
      <c r="V32" s="254"/>
      <c r="W32" s="254">
        <f>VLOOKUP(W31,Артикулы!$A:$C,Артикулы!$C$1,0)</f>
        <v>5780.6080098479997</v>
      </c>
      <c r="X32" s="254"/>
      <c r="Y32" s="285"/>
      <c r="Z32" s="285"/>
      <c r="AA32" s="285"/>
      <c r="AB32" s="285"/>
      <c r="AC32" s="285"/>
      <c r="AD32" s="285"/>
      <c r="AE32" s="25"/>
      <c r="AF32" s="5"/>
    </row>
    <row r="33" spans="1:32" s="2" customFormat="1" ht="33" customHeight="1" x14ac:dyDescent="0.25">
      <c r="A33" s="17"/>
      <c r="B33" s="25"/>
      <c r="C33" s="285"/>
      <c r="D33" s="285"/>
      <c r="E33" s="285"/>
      <c r="F33" s="285"/>
      <c r="G33" s="285"/>
      <c r="H33" s="285"/>
      <c r="I33" s="277" t="s">
        <v>1488</v>
      </c>
      <c r="J33" s="278"/>
      <c r="K33" s="278"/>
      <c r="L33" s="278"/>
      <c r="M33" s="278"/>
      <c r="N33" s="278"/>
      <c r="O33" s="278"/>
      <c r="P33" s="278"/>
      <c r="Q33" s="278"/>
      <c r="R33" s="278"/>
      <c r="S33" s="278"/>
      <c r="T33" s="278"/>
      <c r="U33" s="278"/>
      <c r="V33" s="278"/>
      <c r="W33" s="278"/>
      <c r="X33" s="279"/>
      <c r="Y33" s="285"/>
      <c r="Z33" s="285"/>
      <c r="AA33" s="285"/>
      <c r="AB33" s="285"/>
      <c r="AC33" s="285"/>
      <c r="AD33" s="285"/>
      <c r="AE33" s="25"/>
      <c r="AF33" s="5"/>
    </row>
    <row r="34" spans="1:32" s="2" customFormat="1" ht="17.25" customHeight="1" x14ac:dyDescent="0.25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 x14ac:dyDescent="0.25">
      <c r="A35" s="17"/>
      <c r="B35" s="25"/>
      <c r="C35" s="285"/>
      <c r="D35" s="285"/>
      <c r="E35" s="285"/>
      <c r="F35" s="285"/>
      <c r="G35" s="285"/>
      <c r="H35" s="285"/>
      <c r="I35" s="309" t="s">
        <v>960</v>
      </c>
      <c r="J35" s="309"/>
      <c r="K35" s="309"/>
      <c r="L35" s="309"/>
      <c r="M35" s="309"/>
      <c r="N35" s="309"/>
      <c r="O35" s="309"/>
      <c r="P35" s="309"/>
      <c r="Q35" s="309" t="s">
        <v>959</v>
      </c>
      <c r="R35" s="309"/>
      <c r="S35" s="309"/>
      <c r="T35" s="309"/>
      <c r="U35" s="309"/>
      <c r="V35" s="309"/>
      <c r="W35" s="309"/>
      <c r="X35" s="309"/>
      <c r="Y35" s="285"/>
      <c r="Z35" s="285"/>
      <c r="AA35" s="285"/>
      <c r="AB35" s="285"/>
      <c r="AC35" s="285"/>
      <c r="AD35" s="285"/>
      <c r="AE35" s="25"/>
      <c r="AF35" s="5"/>
    </row>
    <row r="36" spans="1:32" s="2" customFormat="1" ht="33" customHeight="1" x14ac:dyDescent="0.25">
      <c r="A36" s="17"/>
      <c r="B36" s="25"/>
      <c r="C36" s="285"/>
      <c r="D36" s="285"/>
      <c r="E36" s="285"/>
      <c r="F36" s="285"/>
      <c r="G36" s="285"/>
      <c r="H36" s="285"/>
      <c r="I36" s="274" t="s">
        <v>612</v>
      </c>
      <c r="J36" s="274"/>
      <c r="K36" s="274"/>
      <c r="L36" s="274"/>
      <c r="M36" s="274" t="s">
        <v>611</v>
      </c>
      <c r="N36" s="274"/>
      <c r="O36" s="274"/>
      <c r="P36" s="274"/>
      <c r="Q36" s="274" t="s">
        <v>612</v>
      </c>
      <c r="R36" s="274"/>
      <c r="S36" s="274"/>
      <c r="T36" s="274"/>
      <c r="U36" s="274" t="s">
        <v>611</v>
      </c>
      <c r="V36" s="274"/>
      <c r="W36" s="274"/>
      <c r="X36" s="274"/>
      <c r="Y36" s="285"/>
      <c r="Z36" s="285"/>
      <c r="AA36" s="285"/>
      <c r="AB36" s="285"/>
      <c r="AC36" s="285"/>
      <c r="AD36" s="285"/>
      <c r="AE36" s="25"/>
      <c r="AF36" s="5"/>
    </row>
    <row r="37" spans="1:32" s="2" customFormat="1" ht="33" customHeight="1" x14ac:dyDescent="0.25">
      <c r="A37" s="17"/>
      <c r="B37" s="25"/>
      <c r="C37" s="285"/>
      <c r="D37" s="285"/>
      <c r="E37" s="285"/>
      <c r="F37" s="285"/>
      <c r="G37" s="285"/>
      <c r="H37" s="285"/>
      <c r="I37" s="274" t="s">
        <v>610</v>
      </c>
      <c r="J37" s="274"/>
      <c r="K37" s="255" t="s">
        <v>614</v>
      </c>
      <c r="L37" s="255"/>
      <c r="M37" s="255" t="s">
        <v>613</v>
      </c>
      <c r="N37" s="255"/>
      <c r="O37" s="274" t="s">
        <v>615</v>
      </c>
      <c r="P37" s="274"/>
      <c r="Q37" s="274" t="s">
        <v>610</v>
      </c>
      <c r="R37" s="274"/>
      <c r="S37" s="255" t="s">
        <v>614</v>
      </c>
      <c r="T37" s="255"/>
      <c r="U37" s="255" t="s">
        <v>613</v>
      </c>
      <c r="V37" s="255"/>
      <c r="W37" s="274" t="s">
        <v>615</v>
      </c>
      <c r="X37" s="274"/>
      <c r="Y37" s="285"/>
      <c r="Z37" s="285"/>
      <c r="AA37" s="285"/>
      <c r="AB37" s="285"/>
      <c r="AC37" s="285"/>
      <c r="AD37" s="285"/>
      <c r="AE37" s="25"/>
      <c r="AF37" s="5"/>
    </row>
    <row r="38" spans="1:32" s="2" customFormat="1" ht="33" customHeight="1" x14ac:dyDescent="0.25">
      <c r="A38" s="17"/>
      <c r="B38" s="25"/>
      <c r="C38" s="285"/>
      <c r="D38" s="285"/>
      <c r="E38" s="285"/>
      <c r="F38" s="285"/>
      <c r="G38" s="285"/>
      <c r="H38" s="285"/>
      <c r="I38" s="250" t="s">
        <v>411</v>
      </c>
      <c r="J38" s="250"/>
      <c r="K38" s="250" t="s">
        <v>413</v>
      </c>
      <c r="L38" s="250"/>
      <c r="M38" s="250" t="s">
        <v>412</v>
      </c>
      <c r="N38" s="250"/>
      <c r="O38" s="259" t="s">
        <v>414</v>
      </c>
      <c r="P38" s="259"/>
      <c r="Q38" s="250" t="s">
        <v>419</v>
      </c>
      <c r="R38" s="250"/>
      <c r="S38" s="250" t="s">
        <v>421</v>
      </c>
      <c r="T38" s="250"/>
      <c r="U38" s="250" t="s">
        <v>420</v>
      </c>
      <c r="V38" s="250"/>
      <c r="W38" s="259" t="s">
        <v>422</v>
      </c>
      <c r="X38" s="259"/>
      <c r="Y38" s="285"/>
      <c r="Z38" s="285"/>
      <c r="AA38" s="285"/>
      <c r="AB38" s="285"/>
      <c r="AC38" s="285"/>
      <c r="AD38" s="285"/>
      <c r="AE38" s="25"/>
      <c r="AF38" s="5"/>
    </row>
    <row r="39" spans="1:32" s="2" customFormat="1" ht="33" customHeight="1" x14ac:dyDescent="0.25">
      <c r="A39" s="17"/>
      <c r="B39" s="25"/>
      <c r="C39" s="285"/>
      <c r="D39" s="285"/>
      <c r="E39" s="285"/>
      <c r="F39" s="285"/>
      <c r="G39" s="285"/>
      <c r="H39" s="285"/>
      <c r="I39" s="254">
        <f>VLOOKUP(I38,Артикулы!$A:$C,Артикулы!$C$1,0)</f>
        <v>6170.4432063959994</v>
      </c>
      <c r="J39" s="254"/>
      <c r="K39" s="254">
        <f>VLOOKUP(K38,Артикулы!$A:$C,Артикулы!$C$1,0)</f>
        <v>6540.096199308</v>
      </c>
      <c r="L39" s="254"/>
      <c r="M39" s="254">
        <f>VLOOKUP(M38,Артикулы!$A:$C,Артикулы!$C$1,0)</f>
        <v>6303.2208618960003</v>
      </c>
      <c r="N39" s="254"/>
      <c r="O39" s="254">
        <f>VLOOKUP(O38,Артикулы!$A:$C,Артикулы!$C$1,0)</f>
        <v>6685.6205097360007</v>
      </c>
      <c r="P39" s="254"/>
      <c r="Q39" s="254">
        <f>VLOOKUP(Q38,Артикулы!$A:$C,Артикулы!$C$1,0)</f>
        <v>7423.8642743159999</v>
      </c>
      <c r="R39" s="254"/>
      <c r="S39" s="254">
        <f>VLOOKUP(S38,Артикулы!$A:$C,Артикулы!$C$1,0)</f>
        <v>7827.5083470360005</v>
      </c>
      <c r="T39" s="254"/>
      <c r="U39" s="254">
        <f>VLOOKUP(U38,Артикулы!$A:$C,Артикулы!$C$1,0)</f>
        <v>7554.5174873279993</v>
      </c>
      <c r="V39" s="254"/>
      <c r="W39" s="254">
        <f>VLOOKUP(W38,Артикулы!$A:$C,Артикулы!$C$1,0)</f>
        <v>7970.9082149759997</v>
      </c>
      <c r="X39" s="254"/>
      <c r="Y39" s="285"/>
      <c r="Z39" s="285"/>
      <c r="AA39" s="285"/>
      <c r="AB39" s="285"/>
      <c r="AC39" s="285"/>
      <c r="AD39" s="285"/>
      <c r="AE39" s="25"/>
      <c r="AF39" s="5"/>
    </row>
    <row r="40" spans="1:32" s="2" customFormat="1" ht="33" customHeight="1" x14ac:dyDescent="0.25">
      <c r="A40" s="17"/>
      <c r="B40" s="25"/>
      <c r="C40" s="285"/>
      <c r="D40" s="285"/>
      <c r="E40" s="285"/>
      <c r="F40" s="285"/>
      <c r="G40" s="285"/>
      <c r="H40" s="285"/>
      <c r="I40" s="277" t="s">
        <v>1491</v>
      </c>
      <c r="J40" s="278"/>
      <c r="K40" s="278"/>
      <c r="L40" s="278"/>
      <c r="M40" s="278"/>
      <c r="N40" s="278"/>
      <c r="O40" s="278"/>
      <c r="P40" s="278"/>
      <c r="Q40" s="278"/>
      <c r="R40" s="278"/>
      <c r="S40" s="278"/>
      <c r="T40" s="278"/>
      <c r="U40" s="278"/>
      <c r="V40" s="278"/>
      <c r="W40" s="278"/>
      <c r="X40" s="279"/>
      <c r="Y40" s="285"/>
      <c r="Z40" s="285"/>
      <c r="AA40" s="285"/>
      <c r="AB40" s="285"/>
      <c r="AC40" s="285"/>
      <c r="AD40" s="285"/>
      <c r="AE40" s="25"/>
      <c r="AF40" s="5"/>
    </row>
    <row r="41" spans="1:32" s="2" customFormat="1" ht="17.25" customHeight="1" x14ac:dyDescent="0.25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 x14ac:dyDescent="0.25">
      <c r="A42" s="17"/>
      <c r="B42" s="25"/>
      <c r="C42" s="256"/>
      <c r="D42" s="256"/>
      <c r="E42" s="256"/>
      <c r="F42" s="256"/>
      <c r="G42" s="256"/>
      <c r="H42" s="256"/>
      <c r="I42" s="309" t="s">
        <v>936</v>
      </c>
      <c r="J42" s="309"/>
      <c r="K42" s="309"/>
      <c r="L42" s="309"/>
      <c r="M42" s="309"/>
      <c r="N42" s="309"/>
      <c r="O42" s="309"/>
      <c r="P42" s="309"/>
      <c r="Q42" s="319" t="s">
        <v>1486</v>
      </c>
      <c r="R42" s="309"/>
      <c r="S42" s="309"/>
      <c r="T42" s="309"/>
      <c r="U42" s="309"/>
      <c r="V42" s="309"/>
      <c r="W42" s="309"/>
      <c r="X42" s="309"/>
      <c r="Y42" s="285"/>
      <c r="Z42" s="285"/>
      <c r="AA42" s="285"/>
      <c r="AB42" s="285"/>
      <c r="AC42" s="285"/>
      <c r="AD42" s="285"/>
      <c r="AE42" s="25"/>
      <c r="AF42" s="5"/>
    </row>
    <row r="43" spans="1:32" s="2" customFormat="1" ht="33" customHeight="1" x14ac:dyDescent="0.25">
      <c r="A43" s="17"/>
      <c r="B43" s="25"/>
      <c r="C43" s="256"/>
      <c r="D43" s="256"/>
      <c r="E43" s="256"/>
      <c r="F43" s="256"/>
      <c r="G43" s="256"/>
      <c r="H43" s="256"/>
      <c r="I43" s="255" t="s">
        <v>612</v>
      </c>
      <c r="J43" s="255"/>
      <c r="K43" s="255"/>
      <c r="L43" s="255"/>
      <c r="M43" s="255" t="s">
        <v>611</v>
      </c>
      <c r="N43" s="255"/>
      <c r="O43" s="255"/>
      <c r="P43" s="255"/>
      <c r="Q43" s="305" t="s">
        <v>1486</v>
      </c>
      <c r="R43" s="274"/>
      <c r="S43" s="274"/>
      <c r="T43" s="274"/>
      <c r="U43" s="305" t="s">
        <v>1486</v>
      </c>
      <c r="V43" s="274"/>
      <c r="W43" s="274"/>
      <c r="X43" s="274"/>
      <c r="Y43" s="285"/>
      <c r="Z43" s="285"/>
      <c r="AA43" s="285"/>
      <c r="AB43" s="285"/>
      <c r="AC43" s="285"/>
      <c r="AD43" s="285"/>
      <c r="AE43" s="25"/>
      <c r="AF43" s="5"/>
    </row>
    <row r="44" spans="1:32" s="2" customFormat="1" ht="33" customHeight="1" x14ac:dyDescent="0.25">
      <c r="A44" s="17"/>
      <c r="B44" s="25"/>
      <c r="C44" s="256"/>
      <c r="D44" s="256"/>
      <c r="E44" s="256"/>
      <c r="F44" s="256"/>
      <c r="G44" s="256"/>
      <c r="H44" s="256"/>
      <c r="I44" s="255" t="s">
        <v>610</v>
      </c>
      <c r="J44" s="255"/>
      <c r="K44" s="274" t="s">
        <v>614</v>
      </c>
      <c r="L44" s="274"/>
      <c r="M44" s="255" t="s">
        <v>613</v>
      </c>
      <c r="N44" s="255"/>
      <c r="O44" s="255" t="s">
        <v>615</v>
      </c>
      <c r="P44" s="255"/>
      <c r="Q44" s="305" t="s">
        <v>1486</v>
      </c>
      <c r="R44" s="274"/>
      <c r="S44" s="305" t="s">
        <v>1486</v>
      </c>
      <c r="T44" s="274"/>
      <c r="U44" s="305" t="s">
        <v>1486</v>
      </c>
      <c r="V44" s="274"/>
      <c r="W44" s="305" t="s">
        <v>1486</v>
      </c>
      <c r="X44" s="274"/>
      <c r="Y44" s="285"/>
      <c r="Z44" s="285"/>
      <c r="AA44" s="285"/>
      <c r="AB44" s="285"/>
      <c r="AC44" s="285"/>
      <c r="AD44" s="285"/>
      <c r="AE44" s="25"/>
      <c r="AF44" s="5"/>
    </row>
    <row r="45" spans="1:32" s="2" customFormat="1" ht="33" customHeight="1" x14ac:dyDescent="0.25">
      <c r="A45" s="17"/>
      <c r="B45" s="25"/>
      <c r="C45" s="256"/>
      <c r="D45" s="256"/>
      <c r="E45" s="256"/>
      <c r="F45" s="256"/>
      <c r="G45" s="256"/>
      <c r="H45" s="256"/>
      <c r="I45" s="250" t="s">
        <v>415</v>
      </c>
      <c r="J45" s="250"/>
      <c r="K45" s="259" t="s">
        <v>417</v>
      </c>
      <c r="L45" s="259"/>
      <c r="M45" s="250" t="s">
        <v>416</v>
      </c>
      <c r="N45" s="250"/>
      <c r="O45" s="259" t="s">
        <v>418</v>
      </c>
      <c r="P45" s="259"/>
      <c r="Q45" s="305" t="s">
        <v>1486</v>
      </c>
      <c r="R45" s="274"/>
      <c r="S45" s="305" t="s">
        <v>1486</v>
      </c>
      <c r="T45" s="274"/>
      <c r="U45" s="305" t="s">
        <v>1486</v>
      </c>
      <c r="V45" s="274"/>
      <c r="W45" s="305" t="s">
        <v>1486</v>
      </c>
      <c r="X45" s="274"/>
      <c r="Y45" s="285"/>
      <c r="Z45" s="285"/>
      <c r="AA45" s="285"/>
      <c r="AB45" s="285"/>
      <c r="AC45" s="285"/>
      <c r="AD45" s="285"/>
      <c r="AE45" s="25"/>
      <c r="AF45" s="5"/>
    </row>
    <row r="46" spans="1:32" s="2" customFormat="1" ht="33" customHeight="1" x14ac:dyDescent="0.25">
      <c r="A46" s="17"/>
      <c r="B46" s="25"/>
      <c r="C46" s="256"/>
      <c r="D46" s="256"/>
      <c r="E46" s="256"/>
      <c r="F46" s="256"/>
      <c r="G46" s="256"/>
      <c r="H46" s="256"/>
      <c r="I46" s="254">
        <f>VLOOKUP(I45,Артикулы!$A:$C,Артикулы!$C$1,0)</f>
        <v>4065.1207007879998</v>
      </c>
      <c r="J46" s="254"/>
      <c r="K46" s="254">
        <f>VLOOKUP(K45,Артикулы!$A:$C,Артикулы!$C$1,0)</f>
        <v>4320.0537993480002</v>
      </c>
      <c r="L46" s="254"/>
      <c r="M46" s="254">
        <f>VLOOKUP(M45,Артикулы!$A:$C,Артикулы!$C$1,0)</f>
        <v>4200.0227987759999</v>
      </c>
      <c r="N46" s="254"/>
      <c r="O46" s="254">
        <f>VLOOKUP(O45,Артикулы!$A:$C,Артикулы!$C$1,0)</f>
        <v>4465.578109776</v>
      </c>
      <c r="P46" s="254"/>
      <c r="Q46" s="305" t="s">
        <v>1486</v>
      </c>
      <c r="R46" s="274"/>
      <c r="S46" s="305" t="s">
        <v>1486</v>
      </c>
      <c r="T46" s="274"/>
      <c r="U46" s="305" t="s">
        <v>1486</v>
      </c>
      <c r="V46" s="274"/>
      <c r="W46" s="305" t="s">
        <v>1486</v>
      </c>
      <c r="X46" s="274"/>
      <c r="Y46" s="285"/>
      <c r="Z46" s="285"/>
      <c r="AA46" s="285"/>
      <c r="AB46" s="285"/>
      <c r="AC46" s="285"/>
      <c r="AD46" s="285"/>
      <c r="AE46" s="25"/>
      <c r="AF46" s="5"/>
    </row>
    <row r="47" spans="1:32" s="2" customFormat="1" ht="33" customHeight="1" x14ac:dyDescent="0.25">
      <c r="A47" s="17"/>
      <c r="B47" s="25"/>
      <c r="C47" s="256"/>
      <c r="D47" s="256"/>
      <c r="E47" s="256"/>
      <c r="F47" s="256"/>
      <c r="G47" s="256"/>
      <c r="H47" s="256"/>
      <c r="I47" s="277" t="s">
        <v>1492</v>
      </c>
      <c r="J47" s="278"/>
      <c r="K47" s="278"/>
      <c r="L47" s="278"/>
      <c r="M47" s="278"/>
      <c r="N47" s="278"/>
      <c r="O47" s="278"/>
      <c r="P47" s="278"/>
      <c r="Q47" s="278"/>
      <c r="R47" s="278"/>
      <c r="S47" s="278"/>
      <c r="T47" s="278"/>
      <c r="U47" s="278"/>
      <c r="V47" s="278"/>
      <c r="W47" s="278"/>
      <c r="X47" s="279"/>
      <c r="Y47" s="285"/>
      <c r="Z47" s="285"/>
      <c r="AA47" s="285"/>
      <c r="AB47" s="285"/>
      <c r="AC47" s="285"/>
      <c r="AD47" s="285"/>
      <c r="AE47" s="25"/>
      <c r="AF47" s="5"/>
    </row>
    <row r="48" spans="1:32" s="2" customFormat="1" ht="18" customHeight="1" x14ac:dyDescent="0.25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 x14ac:dyDescent="0.2">
      <c r="A49" s="62"/>
      <c r="B49" s="69"/>
      <c r="C49" s="149" t="s">
        <v>616</v>
      </c>
      <c r="D49" s="123"/>
      <c r="E49" s="123"/>
      <c r="F49" s="123"/>
      <c r="G49" s="123"/>
      <c r="H49" s="123"/>
      <c r="I49" s="123"/>
      <c r="J49" s="123"/>
      <c r="K49" s="123"/>
      <c r="L49" s="123"/>
      <c r="M49" s="123"/>
      <c r="N49" s="123"/>
      <c r="O49" s="123"/>
      <c r="P49" s="123"/>
      <c r="Q49" s="123"/>
      <c r="R49" s="123"/>
      <c r="S49" s="123"/>
      <c r="T49" s="123"/>
      <c r="U49" s="123"/>
      <c r="V49" s="123"/>
      <c r="W49" s="123"/>
      <c r="X49" s="123"/>
      <c r="Y49" s="123"/>
      <c r="Z49" s="123"/>
      <c r="AA49" s="123"/>
      <c r="AB49" s="123"/>
      <c r="AC49" s="123"/>
      <c r="AD49" s="123"/>
      <c r="AE49" s="123"/>
      <c r="AF49" s="62"/>
    </row>
    <row r="50" spans="1:32" ht="33" customHeight="1" x14ac:dyDescent="0.25">
      <c r="A50" s="62"/>
      <c r="B50" s="25"/>
      <c r="C50" s="256"/>
      <c r="D50" s="256"/>
      <c r="E50" s="256"/>
      <c r="F50" s="256"/>
      <c r="G50" s="256"/>
      <c r="H50" s="256"/>
      <c r="I50" s="291" t="s">
        <v>1477</v>
      </c>
      <c r="J50" s="309"/>
      <c r="K50" s="309"/>
      <c r="L50" s="309"/>
      <c r="M50" s="309"/>
      <c r="N50" s="309"/>
      <c r="O50" s="309"/>
      <c r="P50" s="309"/>
      <c r="Q50" s="291" t="s">
        <v>1476</v>
      </c>
      <c r="R50" s="309"/>
      <c r="S50" s="309"/>
      <c r="T50" s="309"/>
      <c r="U50" s="309"/>
      <c r="V50" s="309"/>
      <c r="W50" s="309"/>
      <c r="X50" s="309"/>
      <c r="Y50" s="256"/>
      <c r="Z50" s="256"/>
      <c r="AA50" s="256"/>
      <c r="AB50" s="256"/>
      <c r="AC50" s="256"/>
      <c r="AD50" s="256"/>
      <c r="AE50" s="25"/>
      <c r="AF50" s="62"/>
    </row>
    <row r="51" spans="1:32" ht="33" customHeight="1" x14ac:dyDescent="0.25">
      <c r="A51" s="62"/>
      <c r="B51" s="25"/>
      <c r="C51" s="256"/>
      <c r="D51" s="256"/>
      <c r="E51" s="256"/>
      <c r="F51" s="256"/>
      <c r="G51" s="256"/>
      <c r="H51" s="256"/>
      <c r="I51" s="255" t="s">
        <v>612</v>
      </c>
      <c r="J51" s="255"/>
      <c r="K51" s="255"/>
      <c r="L51" s="255"/>
      <c r="M51" s="255" t="s">
        <v>611</v>
      </c>
      <c r="N51" s="255"/>
      <c r="O51" s="255"/>
      <c r="P51" s="255"/>
      <c r="Q51" s="255" t="s">
        <v>612</v>
      </c>
      <c r="R51" s="255"/>
      <c r="S51" s="255"/>
      <c r="T51" s="255"/>
      <c r="U51" s="255" t="s">
        <v>611</v>
      </c>
      <c r="V51" s="255"/>
      <c r="W51" s="255"/>
      <c r="X51" s="255"/>
      <c r="Y51" s="256"/>
      <c r="Z51" s="256"/>
      <c r="AA51" s="256"/>
      <c r="AB51" s="256"/>
      <c r="AC51" s="256"/>
      <c r="AD51" s="256"/>
      <c r="AE51" s="25"/>
      <c r="AF51" s="62"/>
    </row>
    <row r="52" spans="1:32" ht="33" customHeight="1" x14ac:dyDescent="0.25">
      <c r="A52" s="62"/>
      <c r="B52" s="25"/>
      <c r="C52" s="256"/>
      <c r="D52" s="256"/>
      <c r="E52" s="256"/>
      <c r="F52" s="256"/>
      <c r="G52" s="256"/>
      <c r="H52" s="256"/>
      <c r="I52" s="255" t="s">
        <v>617</v>
      </c>
      <c r="J52" s="255"/>
      <c r="K52" s="274" t="s">
        <v>618</v>
      </c>
      <c r="L52" s="274"/>
      <c r="M52" s="255" t="s">
        <v>620</v>
      </c>
      <c r="N52" s="255"/>
      <c r="O52" s="274" t="s">
        <v>621</v>
      </c>
      <c r="P52" s="274"/>
      <c r="Q52" s="255" t="s">
        <v>617</v>
      </c>
      <c r="R52" s="255"/>
      <c r="S52" s="274" t="s">
        <v>618</v>
      </c>
      <c r="T52" s="274"/>
      <c r="U52" s="255" t="s">
        <v>620</v>
      </c>
      <c r="V52" s="255"/>
      <c r="W52" s="274" t="s">
        <v>621</v>
      </c>
      <c r="X52" s="274"/>
      <c r="Y52" s="256"/>
      <c r="Z52" s="256"/>
      <c r="AA52" s="256"/>
      <c r="AB52" s="256"/>
      <c r="AC52" s="256"/>
      <c r="AD52" s="256"/>
      <c r="AE52" s="25"/>
      <c r="AF52" s="62"/>
    </row>
    <row r="53" spans="1:32" ht="33" customHeight="1" x14ac:dyDescent="0.25">
      <c r="A53" s="62"/>
      <c r="B53" s="25"/>
      <c r="C53" s="256"/>
      <c r="D53" s="256"/>
      <c r="E53" s="256"/>
      <c r="F53" s="256"/>
      <c r="G53" s="256"/>
      <c r="H53" s="256"/>
      <c r="I53" s="250" t="s">
        <v>1495</v>
      </c>
      <c r="J53" s="250"/>
      <c r="K53" s="259" t="s">
        <v>1496</v>
      </c>
      <c r="L53" s="259"/>
      <c r="M53" s="259" t="s">
        <v>1497</v>
      </c>
      <c r="N53" s="259"/>
      <c r="O53" s="250" t="s">
        <v>1498</v>
      </c>
      <c r="P53" s="250"/>
      <c r="Q53" s="250" t="s">
        <v>1499</v>
      </c>
      <c r="R53" s="250"/>
      <c r="S53" s="259" t="s">
        <v>1500</v>
      </c>
      <c r="T53" s="259"/>
      <c r="U53" s="259" t="s">
        <v>1501</v>
      </c>
      <c r="V53" s="259"/>
      <c r="W53" s="250" t="s">
        <v>1502</v>
      </c>
      <c r="X53" s="250"/>
      <c r="Y53" s="256"/>
      <c r="Z53" s="256"/>
      <c r="AA53" s="256"/>
      <c r="AB53" s="256"/>
      <c r="AC53" s="256"/>
      <c r="AD53" s="256"/>
      <c r="AE53" s="25"/>
      <c r="AF53" s="62"/>
    </row>
    <row r="54" spans="1:32" ht="33" customHeight="1" x14ac:dyDescent="0.25">
      <c r="A54" s="62"/>
      <c r="B54" s="25"/>
      <c r="C54" s="256"/>
      <c r="D54" s="256"/>
      <c r="E54" s="256"/>
      <c r="F54" s="256"/>
      <c r="G54" s="256"/>
      <c r="H54" s="256"/>
      <c r="I54" s="254">
        <f>VLOOKUP(I53,Артикулы!$A:$C,Артикулы!$C$1,0)</f>
        <v>4890.4666073760009</v>
      </c>
      <c r="J54" s="254"/>
      <c r="K54" s="254">
        <f>VLOOKUP(K53,Артикулы!$A:$C,Артикулы!$C$1,0)</f>
        <v>5159.208582108</v>
      </c>
      <c r="L54" s="254"/>
      <c r="M54" s="254">
        <f>VLOOKUP(M53,Артикулы!$A:$C,Артикулы!$C$1,0)</f>
        <v>5033.8664753160001</v>
      </c>
      <c r="N54" s="254"/>
      <c r="O54" s="254">
        <f>VLOOKUP(O53,Артикулы!$A:$C,Артикулы!$C$1,0)</f>
        <v>5594.719292148</v>
      </c>
      <c r="P54" s="254"/>
      <c r="Q54" s="254">
        <f>VLOOKUP(Q53,Артикулы!$A:$C,Артикулы!$C$1,0)</f>
        <v>4890.4666073760009</v>
      </c>
      <c r="R54" s="254"/>
      <c r="S54" s="254">
        <f>VLOOKUP(S53,Артикулы!$A:$C,Артикулы!$C$1,0)</f>
        <v>5159.208582108</v>
      </c>
      <c r="T54" s="254"/>
      <c r="U54" s="254">
        <f>VLOOKUP(U53,Артикулы!$A:$C,Артикулы!$C$1,0)</f>
        <v>5033.8664753160001</v>
      </c>
      <c r="V54" s="254"/>
      <c r="W54" s="254">
        <f>VLOOKUP(W53,Артикулы!$A:$C,Артикулы!$C$1,0)</f>
        <v>5313.2306624880002</v>
      </c>
      <c r="X54" s="254"/>
      <c r="Y54" s="256"/>
      <c r="Z54" s="256"/>
      <c r="AA54" s="256"/>
      <c r="AB54" s="256"/>
      <c r="AC54" s="256"/>
      <c r="AD54" s="256"/>
      <c r="AE54" s="25"/>
      <c r="AF54" s="62"/>
    </row>
    <row r="55" spans="1:32" ht="33" customHeight="1" x14ac:dyDescent="0.25">
      <c r="A55" s="62"/>
      <c r="B55" s="25"/>
      <c r="C55" s="256"/>
      <c r="D55" s="256"/>
      <c r="E55" s="256"/>
      <c r="F55" s="256"/>
      <c r="G55" s="256"/>
      <c r="H55" s="256"/>
      <c r="I55" s="277" t="s">
        <v>1494</v>
      </c>
      <c r="J55" s="278"/>
      <c r="K55" s="278"/>
      <c r="L55" s="278"/>
      <c r="M55" s="278"/>
      <c r="N55" s="278"/>
      <c r="O55" s="278"/>
      <c r="P55" s="278"/>
      <c r="Q55" s="278"/>
      <c r="R55" s="278"/>
      <c r="S55" s="278"/>
      <c r="T55" s="278"/>
      <c r="U55" s="278"/>
      <c r="V55" s="278"/>
      <c r="W55" s="278"/>
      <c r="X55" s="279"/>
      <c r="Y55" s="256"/>
      <c r="Z55" s="256"/>
      <c r="AA55" s="256"/>
      <c r="AB55" s="256"/>
      <c r="AC55" s="256"/>
      <c r="AD55" s="256"/>
      <c r="AE55" s="25"/>
      <c r="AF55" s="62"/>
    </row>
    <row r="56" spans="1:32" ht="17.25" customHeight="1" x14ac:dyDescent="0.25">
      <c r="A56" s="62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2"/>
    </row>
    <row r="57" spans="1:32" ht="33" customHeight="1" x14ac:dyDescent="0.25">
      <c r="A57" s="62"/>
      <c r="B57" s="25"/>
      <c r="C57" s="256"/>
      <c r="D57" s="256"/>
      <c r="E57" s="256"/>
      <c r="F57" s="256"/>
      <c r="G57" s="256"/>
      <c r="H57" s="256"/>
      <c r="I57" s="291" t="s">
        <v>1466</v>
      </c>
      <c r="J57" s="309"/>
      <c r="K57" s="309"/>
      <c r="L57" s="309"/>
      <c r="M57" s="309"/>
      <c r="N57" s="309"/>
      <c r="O57" s="309"/>
      <c r="P57" s="309"/>
      <c r="Q57" s="291" t="s">
        <v>1467</v>
      </c>
      <c r="R57" s="309"/>
      <c r="S57" s="309"/>
      <c r="T57" s="309"/>
      <c r="U57" s="309"/>
      <c r="V57" s="309"/>
      <c r="W57" s="309"/>
      <c r="X57" s="309"/>
      <c r="Y57" s="256"/>
      <c r="Z57" s="256"/>
      <c r="AA57" s="256"/>
      <c r="AB57" s="256"/>
      <c r="AC57" s="256"/>
      <c r="AD57" s="256"/>
      <c r="AE57" s="25"/>
      <c r="AF57" s="62"/>
    </row>
    <row r="58" spans="1:32" ht="33" customHeight="1" x14ac:dyDescent="0.25">
      <c r="A58" s="62"/>
      <c r="B58" s="25"/>
      <c r="C58" s="256"/>
      <c r="D58" s="256"/>
      <c r="E58" s="256"/>
      <c r="F58" s="256"/>
      <c r="G58" s="256"/>
      <c r="H58" s="256"/>
      <c r="I58" s="255" t="s">
        <v>612</v>
      </c>
      <c r="J58" s="255"/>
      <c r="K58" s="255"/>
      <c r="L58" s="255"/>
      <c r="M58" s="255" t="s">
        <v>611</v>
      </c>
      <c r="N58" s="255"/>
      <c r="O58" s="255"/>
      <c r="P58" s="255"/>
      <c r="Q58" s="255" t="s">
        <v>612</v>
      </c>
      <c r="R58" s="255"/>
      <c r="S58" s="255"/>
      <c r="T58" s="255"/>
      <c r="U58" s="255" t="s">
        <v>611</v>
      </c>
      <c r="V58" s="255"/>
      <c r="W58" s="255"/>
      <c r="X58" s="255"/>
      <c r="Y58" s="256"/>
      <c r="Z58" s="256"/>
      <c r="AA58" s="256"/>
      <c r="AB58" s="256"/>
      <c r="AC58" s="256"/>
      <c r="AD58" s="256"/>
      <c r="AE58" s="25"/>
      <c r="AF58" s="62"/>
    </row>
    <row r="59" spans="1:32" ht="33" customHeight="1" x14ac:dyDescent="0.25">
      <c r="A59" s="62"/>
      <c r="B59" s="25"/>
      <c r="C59" s="256"/>
      <c r="D59" s="256"/>
      <c r="E59" s="256"/>
      <c r="F59" s="256"/>
      <c r="G59" s="256"/>
      <c r="H59" s="256"/>
      <c r="I59" s="255" t="s">
        <v>617</v>
      </c>
      <c r="J59" s="255"/>
      <c r="K59" s="274" t="s">
        <v>618</v>
      </c>
      <c r="L59" s="274"/>
      <c r="M59" s="255" t="s">
        <v>620</v>
      </c>
      <c r="N59" s="255"/>
      <c r="O59" s="274" t="s">
        <v>621</v>
      </c>
      <c r="P59" s="274"/>
      <c r="Q59" s="255" t="s">
        <v>617</v>
      </c>
      <c r="R59" s="255"/>
      <c r="S59" s="274" t="s">
        <v>618</v>
      </c>
      <c r="T59" s="274"/>
      <c r="U59" s="255" t="s">
        <v>620</v>
      </c>
      <c r="V59" s="255"/>
      <c r="W59" s="274" t="s">
        <v>621</v>
      </c>
      <c r="X59" s="274"/>
      <c r="Y59" s="256"/>
      <c r="Z59" s="256"/>
      <c r="AA59" s="256"/>
      <c r="AB59" s="256"/>
      <c r="AC59" s="256"/>
      <c r="AD59" s="256"/>
      <c r="AE59" s="25"/>
      <c r="AF59" s="62"/>
    </row>
    <row r="60" spans="1:32" ht="33" customHeight="1" x14ac:dyDescent="0.25">
      <c r="A60" s="62"/>
      <c r="B60" s="25"/>
      <c r="C60" s="256"/>
      <c r="D60" s="256"/>
      <c r="E60" s="256"/>
      <c r="F60" s="256"/>
      <c r="G60" s="256"/>
      <c r="H60" s="256"/>
      <c r="I60" s="250" t="s">
        <v>1503</v>
      </c>
      <c r="J60" s="250"/>
      <c r="K60" s="259" t="s">
        <v>1504</v>
      </c>
      <c r="L60" s="259"/>
      <c r="M60" s="312" t="s">
        <v>1505</v>
      </c>
      <c r="N60" s="304"/>
      <c r="O60" s="250" t="s">
        <v>1506</v>
      </c>
      <c r="P60" s="250"/>
      <c r="Q60" s="250" t="s">
        <v>1507</v>
      </c>
      <c r="R60" s="250"/>
      <c r="S60" s="259" t="s">
        <v>1508</v>
      </c>
      <c r="T60" s="259"/>
      <c r="U60" s="312" t="s">
        <v>1509</v>
      </c>
      <c r="V60" s="304"/>
      <c r="W60" s="250" t="s">
        <v>1510</v>
      </c>
      <c r="X60" s="250"/>
      <c r="Y60" s="256"/>
      <c r="Z60" s="256"/>
      <c r="AA60" s="256"/>
      <c r="AB60" s="256"/>
      <c r="AC60" s="256"/>
      <c r="AD60" s="256"/>
      <c r="AE60" s="25"/>
      <c r="AF60" s="62"/>
    </row>
    <row r="61" spans="1:32" ht="33" customHeight="1" x14ac:dyDescent="0.25">
      <c r="A61" s="62"/>
      <c r="B61" s="25"/>
      <c r="C61" s="256"/>
      <c r="D61" s="256"/>
      <c r="E61" s="256"/>
      <c r="F61" s="256"/>
      <c r="G61" s="256"/>
      <c r="H61" s="256"/>
      <c r="I61" s="254">
        <f>VLOOKUP(I60,Артикулы!$A:$C,Артикулы!$C$1,0)</f>
        <v>5175.1419007680006</v>
      </c>
      <c r="J61" s="254"/>
      <c r="K61" s="254">
        <f>VLOOKUP(K60,Артикулы!$A:$C,Артикулы!$C$1,0)</f>
        <v>5469.3771853560002</v>
      </c>
      <c r="L61" s="254"/>
      <c r="M61" s="257">
        <f>VLOOKUP(M60,Артикулы!$A:$C,Артикулы!$C$1,0)</f>
        <v>5318.5417687079998</v>
      </c>
      <c r="N61" s="258"/>
      <c r="O61" s="254">
        <f>VLOOKUP(O60,Артикулы!$A:$C,Артикулы!$C$1,0)</f>
        <v>5628.710371956</v>
      </c>
      <c r="P61" s="254"/>
      <c r="Q61" s="254">
        <f>VLOOKUP(Q60,Артикулы!$A:$C,Артикулы!$C$1,0)</f>
        <v>5175.1419007680006</v>
      </c>
      <c r="R61" s="254"/>
      <c r="S61" s="254">
        <f>VLOOKUP(S60,Артикулы!$A:$C,Артикулы!$C$1,0)</f>
        <v>5469.3771853560002</v>
      </c>
      <c r="T61" s="254"/>
      <c r="U61" s="257">
        <f>VLOOKUP(U60,Артикулы!$A:$C,Артикулы!$C$1,0)</f>
        <v>5318.5417687079998</v>
      </c>
      <c r="V61" s="258"/>
      <c r="W61" s="254">
        <f>VLOOKUP(W60,Артикулы!$A:$C,Артикулы!$C$1,0)</f>
        <v>5628.710371956</v>
      </c>
      <c r="X61" s="254"/>
      <c r="Y61" s="256"/>
      <c r="Z61" s="256"/>
      <c r="AA61" s="256"/>
      <c r="AB61" s="256"/>
      <c r="AC61" s="256"/>
      <c r="AD61" s="256"/>
      <c r="AE61" s="25"/>
      <c r="AF61" s="62"/>
    </row>
    <row r="62" spans="1:32" ht="33" customHeight="1" x14ac:dyDescent="0.25">
      <c r="A62" s="62"/>
      <c r="B62" s="25"/>
      <c r="C62" s="256"/>
      <c r="D62" s="256"/>
      <c r="E62" s="256"/>
      <c r="F62" s="256"/>
      <c r="G62" s="256"/>
      <c r="H62" s="256"/>
      <c r="I62" s="277" t="s">
        <v>1511</v>
      </c>
      <c r="J62" s="278"/>
      <c r="K62" s="278"/>
      <c r="L62" s="278"/>
      <c r="M62" s="278"/>
      <c r="N62" s="278"/>
      <c r="O62" s="278"/>
      <c r="P62" s="278"/>
      <c r="Q62" s="278"/>
      <c r="R62" s="278"/>
      <c r="S62" s="278"/>
      <c r="T62" s="278"/>
      <c r="U62" s="278"/>
      <c r="V62" s="278"/>
      <c r="W62" s="278"/>
      <c r="X62" s="279"/>
      <c r="Y62" s="256"/>
      <c r="Z62" s="256"/>
      <c r="AA62" s="256"/>
      <c r="AB62" s="256"/>
      <c r="AC62" s="256"/>
      <c r="AD62" s="256"/>
      <c r="AE62" s="25"/>
      <c r="AF62" s="62"/>
    </row>
    <row r="63" spans="1:32" ht="17.25" customHeight="1" x14ac:dyDescent="0.25">
      <c r="A63" s="62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2"/>
    </row>
    <row r="64" spans="1:32" ht="32.25" customHeight="1" x14ac:dyDescent="0.25">
      <c r="A64" s="62"/>
      <c r="B64" s="25"/>
      <c r="C64" s="256"/>
      <c r="D64" s="256"/>
      <c r="E64" s="256"/>
      <c r="F64" s="256"/>
      <c r="G64" s="256"/>
      <c r="H64" s="256"/>
      <c r="I64" s="309" t="s">
        <v>963</v>
      </c>
      <c r="J64" s="309"/>
      <c r="K64" s="309"/>
      <c r="L64" s="309"/>
      <c r="M64" s="309"/>
      <c r="N64" s="309"/>
      <c r="O64" s="309"/>
      <c r="P64" s="309"/>
      <c r="Q64" s="309"/>
      <c r="R64" s="309"/>
      <c r="S64" s="309"/>
      <c r="T64" s="309"/>
      <c r="U64" s="309"/>
      <c r="V64" s="309"/>
      <c r="W64" s="309"/>
      <c r="X64" s="309"/>
      <c r="Y64" s="285"/>
      <c r="Z64" s="285"/>
      <c r="AA64" s="285"/>
      <c r="AB64" s="285"/>
      <c r="AC64" s="285"/>
      <c r="AD64" s="285"/>
      <c r="AE64" s="25"/>
      <c r="AF64" s="62"/>
    </row>
    <row r="65" spans="1:32" ht="33" customHeight="1" x14ac:dyDescent="0.25">
      <c r="A65" s="62"/>
      <c r="B65" s="25"/>
      <c r="C65" s="256"/>
      <c r="D65" s="256"/>
      <c r="E65" s="256"/>
      <c r="F65" s="256"/>
      <c r="G65" s="256"/>
      <c r="H65" s="256"/>
      <c r="I65" s="255" t="s">
        <v>612</v>
      </c>
      <c r="J65" s="255"/>
      <c r="K65" s="255"/>
      <c r="L65" s="255"/>
      <c r="M65" s="255"/>
      <c r="N65" s="255"/>
      <c r="O65" s="255" t="s">
        <v>611</v>
      </c>
      <c r="P65" s="255"/>
      <c r="Q65" s="255"/>
      <c r="R65" s="255"/>
      <c r="S65" s="255"/>
      <c r="T65" s="255"/>
      <c r="U65" s="305" t="s">
        <v>1486</v>
      </c>
      <c r="V65" s="274"/>
      <c r="W65" s="305" t="s">
        <v>1486</v>
      </c>
      <c r="X65" s="274"/>
      <c r="Y65" s="285"/>
      <c r="Z65" s="285"/>
      <c r="AA65" s="285"/>
      <c r="AB65" s="285"/>
      <c r="AC65" s="285"/>
      <c r="AD65" s="285"/>
      <c r="AE65" s="25"/>
      <c r="AF65" s="62"/>
    </row>
    <row r="66" spans="1:32" ht="32.25" customHeight="1" x14ac:dyDescent="0.25">
      <c r="A66" s="62"/>
      <c r="B66" s="25"/>
      <c r="C66" s="256"/>
      <c r="D66" s="256"/>
      <c r="E66" s="256"/>
      <c r="F66" s="256"/>
      <c r="G66" s="256"/>
      <c r="H66" s="256"/>
      <c r="I66" s="255" t="s">
        <v>617</v>
      </c>
      <c r="J66" s="255"/>
      <c r="K66" s="274" t="s">
        <v>618</v>
      </c>
      <c r="L66" s="274"/>
      <c r="M66" s="255" t="s">
        <v>619</v>
      </c>
      <c r="N66" s="255"/>
      <c r="O66" s="255" t="s">
        <v>620</v>
      </c>
      <c r="P66" s="255"/>
      <c r="Q66" s="274" t="s">
        <v>621</v>
      </c>
      <c r="R66" s="274"/>
      <c r="S66" s="255" t="s">
        <v>622</v>
      </c>
      <c r="T66" s="255"/>
      <c r="U66" s="305" t="s">
        <v>1486</v>
      </c>
      <c r="V66" s="274"/>
      <c r="W66" s="305" t="s">
        <v>1486</v>
      </c>
      <c r="X66" s="274"/>
      <c r="Y66" s="285"/>
      <c r="Z66" s="285"/>
      <c r="AA66" s="285"/>
      <c r="AB66" s="285"/>
      <c r="AC66" s="285"/>
      <c r="AD66" s="285"/>
      <c r="AE66" s="25"/>
      <c r="AF66" s="62"/>
    </row>
    <row r="67" spans="1:32" ht="32.25" customHeight="1" x14ac:dyDescent="0.25">
      <c r="A67" s="62"/>
      <c r="B67" s="25"/>
      <c r="C67" s="256"/>
      <c r="D67" s="256"/>
      <c r="E67" s="256"/>
      <c r="F67" s="256"/>
      <c r="G67" s="256"/>
      <c r="H67" s="256"/>
      <c r="I67" s="250" t="s">
        <v>435</v>
      </c>
      <c r="J67" s="250"/>
      <c r="K67" s="259" t="s">
        <v>436</v>
      </c>
      <c r="L67" s="259"/>
      <c r="M67" s="250" t="s">
        <v>437</v>
      </c>
      <c r="N67" s="250"/>
      <c r="O67" s="250" t="s">
        <v>438</v>
      </c>
      <c r="P67" s="250"/>
      <c r="Q67" s="259" t="s">
        <v>439</v>
      </c>
      <c r="R67" s="259"/>
      <c r="S67" s="250" t="s">
        <v>440</v>
      </c>
      <c r="T67" s="250"/>
      <c r="U67" s="305" t="s">
        <v>1486</v>
      </c>
      <c r="V67" s="274"/>
      <c r="W67" s="305" t="s">
        <v>1486</v>
      </c>
      <c r="X67" s="274"/>
      <c r="Y67" s="285"/>
      <c r="Z67" s="285"/>
      <c r="AA67" s="285"/>
      <c r="AB67" s="285"/>
      <c r="AC67" s="285"/>
      <c r="AD67" s="285"/>
      <c r="AE67" s="25"/>
      <c r="AF67" s="62"/>
    </row>
    <row r="68" spans="1:32" ht="32.25" customHeight="1" x14ac:dyDescent="0.25">
      <c r="A68" s="62"/>
      <c r="B68" s="25"/>
      <c r="C68" s="256"/>
      <c r="D68" s="256"/>
      <c r="E68" s="256"/>
      <c r="F68" s="256"/>
      <c r="G68" s="256"/>
      <c r="H68" s="256"/>
      <c r="I68" s="254">
        <f>VLOOKUP(I67,Артикулы!$A:$C,Артикулы!$C$1,0)</f>
        <v>8922.6584496000014</v>
      </c>
      <c r="J68" s="254"/>
      <c r="K68" s="254">
        <f>VLOOKUP(K67,Артикулы!$A:$C,Артикулы!$C$1,0)</f>
        <v>9335.862513516</v>
      </c>
      <c r="L68" s="254"/>
      <c r="M68" s="254">
        <f>VLOOKUP(M67,Артикулы!$A:$C,Артикулы!$C$1,0)</f>
        <v>9742.6932499680006</v>
      </c>
      <c r="N68" s="254"/>
      <c r="O68" s="254">
        <f>VLOOKUP(O67,Артикулы!$A:$C,Артикулы!$C$1,0)</f>
        <v>9066.0583175400006</v>
      </c>
      <c r="P68" s="254"/>
      <c r="Q68" s="254">
        <f>VLOOKUP(Q67,Артикулы!$A:$C,Артикулы!$C$1,0)</f>
        <v>9489.8845938960003</v>
      </c>
      <c r="R68" s="254"/>
      <c r="S68" s="254">
        <f>VLOOKUP(S67,Артикулы!$A:$C,Артикулы!$C$1,0)</f>
        <v>9912.6486490080006</v>
      </c>
      <c r="T68" s="254"/>
      <c r="U68" s="305" t="s">
        <v>1486</v>
      </c>
      <c r="V68" s="274"/>
      <c r="W68" s="305" t="s">
        <v>1486</v>
      </c>
      <c r="X68" s="274"/>
      <c r="Y68" s="285"/>
      <c r="Z68" s="285"/>
      <c r="AA68" s="285"/>
      <c r="AB68" s="285"/>
      <c r="AC68" s="285"/>
      <c r="AD68" s="285"/>
      <c r="AE68" s="25"/>
      <c r="AF68" s="62"/>
    </row>
    <row r="69" spans="1:32" ht="32.25" customHeight="1" x14ac:dyDescent="0.25">
      <c r="A69" s="62"/>
      <c r="B69" s="25"/>
      <c r="C69" s="256"/>
      <c r="D69" s="256"/>
      <c r="E69" s="256"/>
      <c r="F69" s="256"/>
      <c r="G69" s="256"/>
      <c r="H69" s="256"/>
      <c r="I69" s="255" t="s">
        <v>1493</v>
      </c>
      <c r="J69" s="255"/>
      <c r="K69" s="255"/>
      <c r="L69" s="255"/>
      <c r="M69" s="255"/>
      <c r="N69" s="255"/>
      <c r="O69" s="255"/>
      <c r="P69" s="255"/>
      <c r="Q69" s="255"/>
      <c r="R69" s="255"/>
      <c r="S69" s="255"/>
      <c r="T69" s="255"/>
      <c r="U69" s="255"/>
      <c r="V69" s="255"/>
      <c r="W69" s="255"/>
      <c r="X69" s="255"/>
      <c r="Y69" s="285"/>
      <c r="Z69" s="285"/>
      <c r="AA69" s="285"/>
      <c r="AB69" s="285"/>
      <c r="AC69" s="285"/>
      <c r="AD69" s="285"/>
      <c r="AE69" s="25"/>
      <c r="AF69" s="62"/>
    </row>
    <row r="70" spans="1:32" ht="17.25" customHeight="1" x14ac:dyDescent="0.25">
      <c r="A70" s="62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2"/>
    </row>
    <row r="71" spans="1:32" ht="33" customHeight="1" x14ac:dyDescent="0.25">
      <c r="A71" s="62"/>
      <c r="B71" s="25"/>
      <c r="C71" s="256"/>
      <c r="D71" s="256"/>
      <c r="E71" s="256"/>
      <c r="F71" s="256"/>
      <c r="G71" s="256"/>
      <c r="H71" s="256"/>
      <c r="I71" s="309" t="s">
        <v>937</v>
      </c>
      <c r="J71" s="309"/>
      <c r="K71" s="309"/>
      <c r="L71" s="309"/>
      <c r="M71" s="309"/>
      <c r="N71" s="309"/>
      <c r="O71" s="309"/>
      <c r="P71" s="309"/>
      <c r="Q71" s="309"/>
      <c r="R71" s="309"/>
      <c r="S71" s="309"/>
      <c r="T71" s="309"/>
      <c r="U71" s="309"/>
      <c r="V71" s="309"/>
      <c r="W71" s="309"/>
      <c r="X71" s="309"/>
      <c r="Y71" s="285"/>
      <c r="Z71" s="285"/>
      <c r="AA71" s="285"/>
      <c r="AB71" s="285"/>
      <c r="AC71" s="285"/>
      <c r="AD71" s="285"/>
      <c r="AE71" s="25"/>
      <c r="AF71" s="62"/>
    </row>
    <row r="72" spans="1:32" ht="33" customHeight="1" x14ac:dyDescent="0.25">
      <c r="A72" s="62"/>
      <c r="B72" s="25"/>
      <c r="C72" s="256"/>
      <c r="D72" s="256"/>
      <c r="E72" s="256"/>
      <c r="F72" s="256"/>
      <c r="G72" s="256"/>
      <c r="H72" s="256"/>
      <c r="I72" s="255" t="s">
        <v>612</v>
      </c>
      <c r="J72" s="255"/>
      <c r="K72" s="255"/>
      <c r="L72" s="255"/>
      <c r="M72" s="255"/>
      <c r="N72" s="255"/>
      <c r="O72" s="255" t="s">
        <v>611</v>
      </c>
      <c r="P72" s="255"/>
      <c r="Q72" s="255"/>
      <c r="R72" s="255"/>
      <c r="S72" s="255"/>
      <c r="T72" s="255"/>
      <c r="U72" s="305" t="s">
        <v>1486</v>
      </c>
      <c r="V72" s="274"/>
      <c r="W72" s="305" t="s">
        <v>1486</v>
      </c>
      <c r="X72" s="274"/>
      <c r="Y72" s="285"/>
      <c r="Z72" s="285"/>
      <c r="AA72" s="285"/>
      <c r="AB72" s="285"/>
      <c r="AC72" s="285"/>
      <c r="AD72" s="285"/>
      <c r="AE72" s="25"/>
      <c r="AF72" s="62"/>
    </row>
    <row r="73" spans="1:32" ht="33" customHeight="1" x14ac:dyDescent="0.25">
      <c r="A73" s="62"/>
      <c r="B73" s="25"/>
      <c r="C73" s="256"/>
      <c r="D73" s="256"/>
      <c r="E73" s="256"/>
      <c r="F73" s="256"/>
      <c r="G73" s="256"/>
      <c r="H73" s="256"/>
      <c r="I73" s="255" t="s">
        <v>617</v>
      </c>
      <c r="J73" s="255"/>
      <c r="K73" s="274" t="s">
        <v>618</v>
      </c>
      <c r="L73" s="274"/>
      <c r="M73" s="255" t="s">
        <v>619</v>
      </c>
      <c r="N73" s="255"/>
      <c r="O73" s="255" t="s">
        <v>620</v>
      </c>
      <c r="P73" s="255"/>
      <c r="Q73" s="274" t="s">
        <v>621</v>
      </c>
      <c r="R73" s="274"/>
      <c r="S73" s="255" t="s">
        <v>622</v>
      </c>
      <c r="T73" s="255"/>
      <c r="U73" s="305" t="s">
        <v>1486</v>
      </c>
      <c r="V73" s="274"/>
      <c r="W73" s="305" t="s">
        <v>1486</v>
      </c>
      <c r="X73" s="274"/>
      <c r="Y73" s="285"/>
      <c r="Z73" s="285"/>
      <c r="AA73" s="285"/>
      <c r="AB73" s="285"/>
      <c r="AC73" s="285"/>
      <c r="AD73" s="285"/>
      <c r="AE73" s="25"/>
      <c r="AF73" s="62"/>
    </row>
    <row r="74" spans="1:32" ht="33" customHeight="1" x14ac:dyDescent="0.25">
      <c r="A74" s="62"/>
      <c r="B74" s="25"/>
      <c r="C74" s="256"/>
      <c r="D74" s="256"/>
      <c r="E74" s="256"/>
      <c r="F74" s="256"/>
      <c r="G74" s="256"/>
      <c r="H74" s="256"/>
      <c r="I74" s="250" t="s">
        <v>423</v>
      </c>
      <c r="J74" s="250"/>
      <c r="K74" s="259" t="s">
        <v>424</v>
      </c>
      <c r="L74" s="259"/>
      <c r="M74" s="250" t="s">
        <v>425</v>
      </c>
      <c r="N74" s="250"/>
      <c r="O74" s="259" t="s">
        <v>426</v>
      </c>
      <c r="P74" s="259"/>
      <c r="Q74" s="250" t="s">
        <v>427</v>
      </c>
      <c r="R74" s="250"/>
      <c r="S74" s="250" t="s">
        <v>428</v>
      </c>
      <c r="T74" s="250"/>
      <c r="U74" s="305" t="s">
        <v>1486</v>
      </c>
      <c r="V74" s="274"/>
      <c r="W74" s="305" t="s">
        <v>1486</v>
      </c>
      <c r="X74" s="274"/>
      <c r="Y74" s="285"/>
      <c r="Z74" s="285"/>
      <c r="AA74" s="285"/>
      <c r="AB74" s="285"/>
      <c r="AC74" s="285"/>
      <c r="AD74" s="285"/>
      <c r="AE74" s="25"/>
      <c r="AF74" s="62"/>
    </row>
    <row r="75" spans="1:32" ht="33" customHeight="1" x14ac:dyDescent="0.25">
      <c r="A75" s="62"/>
      <c r="B75" s="25"/>
      <c r="C75" s="256"/>
      <c r="D75" s="256"/>
      <c r="E75" s="256"/>
      <c r="F75" s="256"/>
      <c r="G75" s="256"/>
      <c r="H75" s="256"/>
      <c r="I75" s="254">
        <f>VLOOKUP(I74,Артикулы!$A:$C,Артикулы!$C$1,0)</f>
        <v>3730.5210089279999</v>
      </c>
      <c r="J75" s="254"/>
      <c r="K75" s="254">
        <f>VLOOKUP(K74,Артикулы!$A:$C,Артикулы!$C$1,0)</f>
        <v>3934.4674877760003</v>
      </c>
      <c r="L75" s="254"/>
      <c r="M75" s="254">
        <f>VLOOKUP(M74,Артикулы!$A:$C,Артикулы!$C$1,0)</f>
        <v>4136.2895241360002</v>
      </c>
      <c r="N75" s="254"/>
      <c r="O75" s="254">
        <f>VLOOKUP(O74,Артикулы!$A:$C,Артикулы!$C$1,0)</f>
        <v>3873.9208768680001</v>
      </c>
      <c r="P75" s="254"/>
      <c r="Q75" s="254">
        <f>VLOOKUP(Q74,Артикулы!$A:$C,Артикулы!$C$1,0)</f>
        <v>4091.6762318880001</v>
      </c>
      <c r="R75" s="254"/>
      <c r="S75" s="254">
        <f>VLOOKUP(S74,Артикулы!$A:$C,Артикулы!$C$1,0)</f>
        <v>4306.2449231760002</v>
      </c>
      <c r="T75" s="254"/>
      <c r="U75" s="305" t="s">
        <v>1486</v>
      </c>
      <c r="V75" s="274"/>
      <c r="W75" s="305" t="s">
        <v>1486</v>
      </c>
      <c r="X75" s="274"/>
      <c r="Y75" s="285"/>
      <c r="Z75" s="285"/>
      <c r="AA75" s="285"/>
      <c r="AB75" s="285"/>
      <c r="AC75" s="285"/>
      <c r="AD75" s="285"/>
      <c r="AE75" s="25"/>
      <c r="AF75" s="62"/>
    </row>
    <row r="76" spans="1:32" ht="33" customHeight="1" x14ac:dyDescent="0.25">
      <c r="A76" s="62"/>
      <c r="B76" s="25"/>
      <c r="C76" s="256"/>
      <c r="D76" s="256"/>
      <c r="E76" s="256"/>
      <c r="F76" s="256"/>
      <c r="G76" s="256"/>
      <c r="H76" s="256"/>
      <c r="I76" s="277" t="s">
        <v>1512</v>
      </c>
      <c r="J76" s="278"/>
      <c r="K76" s="278"/>
      <c r="L76" s="278"/>
      <c r="M76" s="278"/>
      <c r="N76" s="278"/>
      <c r="O76" s="278"/>
      <c r="P76" s="278"/>
      <c r="Q76" s="278"/>
      <c r="R76" s="278"/>
      <c r="S76" s="278"/>
      <c r="T76" s="278"/>
      <c r="U76" s="278"/>
      <c r="V76" s="278"/>
      <c r="W76" s="278"/>
      <c r="X76" s="279"/>
      <c r="Y76" s="285"/>
      <c r="Z76" s="285"/>
      <c r="AA76" s="285"/>
      <c r="AB76" s="285"/>
      <c r="AC76" s="285"/>
      <c r="AD76" s="285"/>
      <c r="AE76" s="25"/>
      <c r="AF76" s="62"/>
    </row>
    <row r="77" spans="1:32" ht="18" customHeight="1" x14ac:dyDescent="0.25">
      <c r="A77" s="62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2"/>
    </row>
    <row r="78" spans="1:32" ht="33" customHeight="1" x14ac:dyDescent="0.25">
      <c r="A78" s="62"/>
      <c r="B78" s="25"/>
      <c r="C78" s="256"/>
      <c r="D78" s="256"/>
      <c r="E78" s="256"/>
      <c r="F78" s="256"/>
      <c r="G78" s="256"/>
      <c r="H78" s="256"/>
      <c r="I78" s="309" t="s">
        <v>964</v>
      </c>
      <c r="J78" s="309"/>
      <c r="K78" s="309"/>
      <c r="L78" s="309"/>
      <c r="M78" s="309"/>
      <c r="N78" s="309"/>
      <c r="O78" s="309"/>
      <c r="P78" s="309"/>
      <c r="Q78" s="309"/>
      <c r="R78" s="309"/>
      <c r="S78" s="309"/>
      <c r="T78" s="309"/>
      <c r="U78" s="309"/>
      <c r="V78" s="309"/>
      <c r="W78" s="309"/>
      <c r="X78" s="309"/>
      <c r="Y78" s="285"/>
      <c r="Z78" s="285"/>
      <c r="AA78" s="285"/>
      <c r="AB78" s="285"/>
      <c r="AC78" s="285"/>
      <c r="AD78" s="285"/>
      <c r="AE78" s="25"/>
      <c r="AF78" s="62"/>
    </row>
    <row r="79" spans="1:32" ht="33" customHeight="1" x14ac:dyDescent="0.25">
      <c r="A79" s="62"/>
      <c r="B79" s="25"/>
      <c r="C79" s="256"/>
      <c r="D79" s="256"/>
      <c r="E79" s="256"/>
      <c r="F79" s="256"/>
      <c r="G79" s="256"/>
      <c r="H79" s="256"/>
      <c r="I79" s="255" t="s">
        <v>612</v>
      </c>
      <c r="J79" s="255"/>
      <c r="K79" s="255"/>
      <c r="L79" s="255"/>
      <c r="M79" s="255"/>
      <c r="N79" s="255"/>
      <c r="O79" s="255" t="s">
        <v>611</v>
      </c>
      <c r="P79" s="255"/>
      <c r="Q79" s="255"/>
      <c r="R79" s="255"/>
      <c r="S79" s="255"/>
      <c r="T79" s="255"/>
      <c r="U79" s="305" t="s">
        <v>1486</v>
      </c>
      <c r="V79" s="274"/>
      <c r="W79" s="305" t="s">
        <v>1486</v>
      </c>
      <c r="X79" s="274"/>
      <c r="Y79" s="285"/>
      <c r="Z79" s="285"/>
      <c r="AA79" s="285"/>
      <c r="AB79" s="285"/>
      <c r="AC79" s="285"/>
      <c r="AD79" s="285"/>
      <c r="AE79" s="25"/>
      <c r="AF79" s="62"/>
    </row>
    <row r="80" spans="1:32" ht="33" customHeight="1" x14ac:dyDescent="0.25">
      <c r="A80" s="62"/>
      <c r="B80" s="25"/>
      <c r="C80" s="256"/>
      <c r="D80" s="256"/>
      <c r="E80" s="256"/>
      <c r="F80" s="256"/>
      <c r="G80" s="256"/>
      <c r="H80" s="256"/>
      <c r="I80" s="255" t="s">
        <v>617</v>
      </c>
      <c r="J80" s="255"/>
      <c r="K80" s="274" t="s">
        <v>618</v>
      </c>
      <c r="L80" s="274"/>
      <c r="M80" s="255" t="s">
        <v>619</v>
      </c>
      <c r="N80" s="255"/>
      <c r="O80" s="255" t="s">
        <v>620</v>
      </c>
      <c r="P80" s="255"/>
      <c r="Q80" s="274" t="s">
        <v>621</v>
      </c>
      <c r="R80" s="274"/>
      <c r="S80" s="255" t="s">
        <v>622</v>
      </c>
      <c r="T80" s="255"/>
      <c r="U80" s="305" t="s">
        <v>1486</v>
      </c>
      <c r="V80" s="274"/>
      <c r="W80" s="305" t="s">
        <v>1486</v>
      </c>
      <c r="X80" s="274"/>
      <c r="Y80" s="285"/>
      <c r="Z80" s="285"/>
      <c r="AA80" s="285"/>
      <c r="AB80" s="285"/>
      <c r="AC80" s="285"/>
      <c r="AD80" s="285"/>
      <c r="AE80" s="25"/>
      <c r="AF80" s="62"/>
    </row>
    <row r="81" spans="1:32" ht="33" customHeight="1" x14ac:dyDescent="0.25">
      <c r="A81" s="62"/>
      <c r="B81" s="25"/>
      <c r="C81" s="256"/>
      <c r="D81" s="256"/>
      <c r="E81" s="256"/>
      <c r="F81" s="256"/>
      <c r="G81" s="256"/>
      <c r="H81" s="256"/>
      <c r="I81" s="250" t="s">
        <v>429</v>
      </c>
      <c r="J81" s="250"/>
      <c r="K81" s="259" t="s">
        <v>430</v>
      </c>
      <c r="L81" s="259"/>
      <c r="M81" s="250" t="s">
        <v>431</v>
      </c>
      <c r="N81" s="250"/>
      <c r="O81" s="259" t="s">
        <v>432</v>
      </c>
      <c r="P81" s="259"/>
      <c r="Q81" s="250" t="s">
        <v>433</v>
      </c>
      <c r="R81" s="250"/>
      <c r="S81" s="250" t="s">
        <v>434</v>
      </c>
      <c r="T81" s="250"/>
      <c r="U81" s="305" t="s">
        <v>1486</v>
      </c>
      <c r="V81" s="274"/>
      <c r="W81" s="305" t="s">
        <v>1486</v>
      </c>
      <c r="X81" s="274"/>
      <c r="Y81" s="285"/>
      <c r="Z81" s="285"/>
      <c r="AA81" s="285"/>
      <c r="AB81" s="285"/>
      <c r="AC81" s="285"/>
      <c r="AD81" s="285"/>
      <c r="AE81" s="25"/>
      <c r="AF81" s="62"/>
    </row>
    <row r="82" spans="1:32" ht="33" customHeight="1" x14ac:dyDescent="0.25">
      <c r="A82" s="62"/>
      <c r="B82" s="25"/>
      <c r="C82" s="256"/>
      <c r="D82" s="256"/>
      <c r="E82" s="256"/>
      <c r="F82" s="256"/>
      <c r="G82" s="256"/>
      <c r="H82" s="256"/>
      <c r="I82" s="254">
        <f>VLOOKUP(I81,Артикулы!$A:$C,Артикулы!$C$1,0)</f>
        <v>7530.0863987160001</v>
      </c>
      <c r="J82" s="254"/>
      <c r="K82" s="254">
        <f>VLOOKUP(K81,Артикулы!$A:$C,Артикулы!$C$1,0)</f>
        <v>7899.7393916280007</v>
      </c>
      <c r="L82" s="254"/>
      <c r="M82" s="254">
        <f>VLOOKUP(M81,Артикулы!$A:$C,Артикулы!$C$1,0)</f>
        <v>8269.3923845400004</v>
      </c>
      <c r="N82" s="254"/>
      <c r="O82" s="254">
        <f>VLOOKUP(O81,Артикулы!$A:$C,Артикулы!$C$1,0)</f>
        <v>7673.4862666560002</v>
      </c>
      <c r="P82" s="254"/>
      <c r="Q82" s="254">
        <f>VLOOKUP(Q81,Артикулы!$A:$C,Артикулы!$C$1,0)</f>
        <v>8056.94813574</v>
      </c>
      <c r="R82" s="254"/>
      <c r="S82" s="254">
        <f>VLOOKUP(S81,Артикулы!$A:$C,Артикулы!$C$1,0)</f>
        <v>8438.2855623359992</v>
      </c>
      <c r="T82" s="254"/>
      <c r="U82" s="305" t="s">
        <v>1486</v>
      </c>
      <c r="V82" s="274"/>
      <c r="W82" s="305" t="s">
        <v>1486</v>
      </c>
      <c r="X82" s="274"/>
      <c r="Y82" s="285"/>
      <c r="Z82" s="285"/>
      <c r="AA82" s="285"/>
      <c r="AB82" s="285"/>
      <c r="AC82" s="285"/>
      <c r="AD82" s="285"/>
      <c r="AE82" s="25"/>
      <c r="AF82" s="62"/>
    </row>
    <row r="83" spans="1:32" ht="33" customHeight="1" x14ac:dyDescent="0.25">
      <c r="A83" s="62"/>
      <c r="B83" s="25"/>
      <c r="C83" s="256"/>
      <c r="D83" s="256"/>
      <c r="E83" s="256"/>
      <c r="F83" s="256"/>
      <c r="G83" s="256"/>
      <c r="H83" s="256"/>
      <c r="I83" s="277" t="s">
        <v>1513</v>
      </c>
      <c r="J83" s="278"/>
      <c r="K83" s="278"/>
      <c r="L83" s="278"/>
      <c r="M83" s="278"/>
      <c r="N83" s="278"/>
      <c r="O83" s="278"/>
      <c r="P83" s="278"/>
      <c r="Q83" s="278"/>
      <c r="R83" s="278"/>
      <c r="S83" s="278"/>
      <c r="T83" s="278"/>
      <c r="U83" s="278"/>
      <c r="V83" s="278"/>
      <c r="W83" s="278"/>
      <c r="X83" s="279"/>
      <c r="Y83" s="285"/>
      <c r="Z83" s="285"/>
      <c r="AA83" s="285"/>
      <c r="AB83" s="285"/>
      <c r="AC83" s="285"/>
      <c r="AD83" s="285"/>
      <c r="AE83" s="25"/>
      <c r="AF83" s="62"/>
    </row>
    <row r="84" spans="1:32" ht="17.25" customHeight="1" x14ac:dyDescent="0.2">
      <c r="A84" s="62"/>
      <c r="B84" s="62"/>
      <c r="C84" s="47"/>
      <c r="D84" s="47"/>
      <c r="E84" s="47"/>
      <c r="F84" s="47"/>
      <c r="G84" s="47"/>
      <c r="H84" s="47"/>
      <c r="I84" s="64"/>
      <c r="J84" s="64"/>
      <c r="K84" s="64"/>
      <c r="L84" s="64"/>
      <c r="M84" s="64"/>
      <c r="N84" s="64"/>
      <c r="O84" s="64"/>
      <c r="P84" s="64"/>
      <c r="Q84" s="64"/>
      <c r="R84" s="64"/>
      <c r="S84" s="64"/>
      <c r="T84" s="64"/>
      <c r="U84" s="64"/>
      <c r="V84" s="64"/>
      <c r="W84" s="64"/>
      <c r="X84" s="64"/>
      <c r="Y84" s="71"/>
      <c r="Z84" s="71"/>
      <c r="AA84" s="71"/>
      <c r="AB84" s="71"/>
      <c r="AC84" s="71"/>
      <c r="AD84" s="71"/>
      <c r="AE84" s="62"/>
      <c r="AF84" s="62"/>
    </row>
    <row r="85" spans="1:32" ht="33" customHeight="1" x14ac:dyDescent="0.25">
      <c r="A85" s="62"/>
      <c r="B85" s="25"/>
      <c r="C85" s="138" t="s">
        <v>1514</v>
      </c>
      <c r="D85" s="120"/>
      <c r="E85" s="120"/>
      <c r="F85" s="120"/>
      <c r="G85" s="120"/>
      <c r="H85" s="120"/>
      <c r="I85" s="120"/>
      <c r="J85" s="120"/>
      <c r="K85" s="120"/>
      <c r="L85" s="120"/>
      <c r="M85" s="120"/>
      <c r="N85" s="120"/>
      <c r="O85" s="120"/>
      <c r="P85" s="120"/>
      <c r="Q85" s="120"/>
      <c r="R85" s="120"/>
      <c r="S85" s="120"/>
      <c r="T85" s="120"/>
      <c r="U85" s="120"/>
      <c r="V85" s="120"/>
      <c r="W85" s="120"/>
      <c r="X85" s="120"/>
      <c r="Y85" s="120"/>
      <c r="Z85" s="120"/>
      <c r="AA85" s="120"/>
      <c r="AB85" s="120"/>
      <c r="AC85" s="120"/>
      <c r="AD85" s="120"/>
      <c r="AE85" s="69"/>
      <c r="AF85" s="62"/>
    </row>
    <row r="86" spans="1:32" ht="33" customHeight="1" x14ac:dyDescent="0.25">
      <c r="A86" s="62"/>
      <c r="B86" s="25"/>
      <c r="C86" s="256"/>
      <c r="D86" s="256"/>
      <c r="E86" s="256"/>
      <c r="F86" s="256"/>
      <c r="G86" s="256"/>
      <c r="H86" s="256"/>
      <c r="I86" s="301" t="s">
        <v>628</v>
      </c>
      <c r="J86" s="301"/>
      <c r="K86" s="301"/>
      <c r="L86" s="301"/>
      <c r="M86" s="301"/>
      <c r="N86" s="301"/>
      <c r="O86" s="301"/>
      <c r="P86" s="301"/>
      <c r="Q86" s="301"/>
      <c r="R86" s="301"/>
      <c r="S86" s="120"/>
      <c r="T86" s="120"/>
      <c r="U86" s="301" t="s">
        <v>633</v>
      </c>
      <c r="V86" s="301"/>
      <c r="W86" s="301"/>
      <c r="X86" s="301"/>
      <c r="Y86" s="301"/>
      <c r="Z86" s="301"/>
      <c r="AA86" s="301"/>
      <c r="AB86" s="301"/>
      <c r="AC86" s="301"/>
      <c r="AD86" s="301"/>
      <c r="AE86" s="25"/>
      <c r="AF86" s="62"/>
    </row>
    <row r="87" spans="1:32" ht="33" customHeight="1" x14ac:dyDescent="0.25">
      <c r="A87" s="62"/>
      <c r="B87" s="25"/>
      <c r="C87" s="256"/>
      <c r="D87" s="256"/>
      <c r="E87" s="256"/>
      <c r="F87" s="256"/>
      <c r="G87" s="256"/>
      <c r="H87" s="256"/>
      <c r="I87" s="255" t="s">
        <v>623</v>
      </c>
      <c r="J87" s="255"/>
      <c r="K87" s="303" t="s">
        <v>624</v>
      </c>
      <c r="L87" s="303"/>
      <c r="M87" s="255" t="s">
        <v>625</v>
      </c>
      <c r="N87" s="255"/>
      <c r="O87" s="274" t="s">
        <v>626</v>
      </c>
      <c r="P87" s="274"/>
      <c r="Q87" s="310" t="s">
        <v>627</v>
      </c>
      <c r="R87" s="310"/>
      <c r="S87" s="120"/>
      <c r="T87" s="120"/>
      <c r="U87" s="255" t="s">
        <v>629</v>
      </c>
      <c r="V87" s="255"/>
      <c r="W87" s="255" t="s">
        <v>630</v>
      </c>
      <c r="X87" s="255"/>
      <c r="Y87" s="274" t="s">
        <v>631</v>
      </c>
      <c r="Z87" s="274"/>
      <c r="AA87" s="274" t="s">
        <v>632</v>
      </c>
      <c r="AB87" s="274"/>
      <c r="AC87" s="274" t="s">
        <v>634</v>
      </c>
      <c r="AD87" s="274"/>
      <c r="AE87" s="25"/>
      <c r="AF87" s="62"/>
    </row>
    <row r="88" spans="1:32" ht="33" customHeight="1" x14ac:dyDescent="0.25">
      <c r="A88" s="62"/>
      <c r="B88" s="25"/>
      <c r="C88" s="256"/>
      <c r="D88" s="256"/>
      <c r="E88" s="256"/>
      <c r="F88" s="256"/>
      <c r="G88" s="256"/>
      <c r="H88" s="256"/>
      <c r="I88" s="250" t="s">
        <v>441</v>
      </c>
      <c r="J88" s="250"/>
      <c r="K88" s="259" t="s">
        <v>442</v>
      </c>
      <c r="L88" s="259"/>
      <c r="M88" s="250" t="s">
        <v>443</v>
      </c>
      <c r="N88" s="250"/>
      <c r="O88" s="259" t="s">
        <v>444</v>
      </c>
      <c r="P88" s="259"/>
      <c r="Q88" s="250" t="s">
        <v>445</v>
      </c>
      <c r="R88" s="250"/>
      <c r="S88" s="120"/>
      <c r="T88" s="120"/>
      <c r="U88" s="250" t="s">
        <v>446</v>
      </c>
      <c r="V88" s="250"/>
      <c r="W88" s="250" t="s">
        <v>447</v>
      </c>
      <c r="X88" s="250"/>
      <c r="Y88" s="259" t="s">
        <v>448</v>
      </c>
      <c r="Z88" s="259"/>
      <c r="AA88" s="259" t="s">
        <v>449</v>
      </c>
      <c r="AB88" s="259"/>
      <c r="AC88" s="259" t="s">
        <v>450</v>
      </c>
      <c r="AD88" s="259"/>
      <c r="AE88" s="25"/>
      <c r="AF88" s="62"/>
    </row>
    <row r="89" spans="1:32" ht="33" customHeight="1" x14ac:dyDescent="0.25">
      <c r="A89" s="62"/>
      <c r="B89" s="25"/>
      <c r="C89" s="256"/>
      <c r="D89" s="256"/>
      <c r="E89" s="256"/>
      <c r="F89" s="256"/>
      <c r="G89" s="256"/>
      <c r="H89" s="256"/>
      <c r="I89" s="254">
        <f>VLOOKUP(I88,Артикулы!$A:$C,Артикулы!$C$1,0)</f>
        <v>6797.1537403560005</v>
      </c>
      <c r="J89" s="254"/>
      <c r="K89" s="254">
        <f>VLOOKUP(K88,Артикулы!$A:$C,Артикулы!$C$1,0)</f>
        <v>7127.5045472399997</v>
      </c>
      <c r="L89" s="254"/>
      <c r="M89" s="254">
        <f>VLOOKUP(M88,Артикулы!$A:$C,Артикулы!$C$1,0)</f>
        <v>7461.0420178559998</v>
      </c>
      <c r="N89" s="254"/>
      <c r="O89" s="254">
        <f>VLOOKUP(O88,Артикулы!$A:$C,Артикулы!$C$1,0)</f>
        <v>7791.3928247399999</v>
      </c>
      <c r="P89" s="254"/>
      <c r="Q89" s="254">
        <f>VLOOKUP(Q88,Артикулы!$A:$C,Артикулы!$C$1,0)</f>
        <v>8122.8058528680003</v>
      </c>
      <c r="R89" s="254"/>
      <c r="S89" s="120"/>
      <c r="T89" s="120"/>
      <c r="U89" s="254">
        <f>VLOOKUP(U88,Артикулы!$A:$C,Артикулы!$C$1,0)</f>
        <v>8242.8368534399997</v>
      </c>
      <c r="V89" s="254"/>
      <c r="W89" s="254">
        <f>VLOOKUP(W88,Артикулы!$A:$C,Артикулы!$C$1,0)</f>
        <v>8650.7298111359996</v>
      </c>
      <c r="X89" s="254"/>
      <c r="Y89" s="254">
        <f>VLOOKUP(Y88,Артикулы!$A:$C,Артикулы!$C$1,0)</f>
        <v>9062.8716538080025</v>
      </c>
      <c r="Z89" s="254"/>
      <c r="AA89" s="254">
        <f>VLOOKUP(AA88,Артикулы!$A:$C,Артикулы!$C$1,0)</f>
        <v>9473.9512752359988</v>
      </c>
      <c r="AB89" s="254"/>
      <c r="AC89" s="254">
        <f>VLOOKUP(AC88,Артикулы!$A:$C,Артикулы!$C$1,0)</f>
        <v>9882.9064541759999</v>
      </c>
      <c r="AD89" s="254"/>
      <c r="AE89" s="25"/>
      <c r="AF89" s="62"/>
    </row>
    <row r="90" spans="1:32" ht="33" customHeight="1" x14ac:dyDescent="0.25">
      <c r="A90" s="62"/>
      <c r="B90" s="25"/>
      <c r="C90" s="256"/>
      <c r="D90" s="256"/>
      <c r="E90" s="256"/>
      <c r="F90" s="256"/>
      <c r="G90" s="256"/>
      <c r="H90" s="256"/>
      <c r="I90" s="255" t="s">
        <v>1516</v>
      </c>
      <c r="J90" s="255"/>
      <c r="K90" s="255"/>
      <c r="L90" s="255"/>
      <c r="M90" s="255"/>
      <c r="N90" s="255"/>
      <c r="O90" s="255"/>
      <c r="P90" s="255"/>
      <c r="Q90" s="255"/>
      <c r="R90" s="255"/>
      <c r="S90" s="255"/>
      <c r="T90" s="255"/>
      <c r="U90" s="255"/>
      <c r="V90" s="255"/>
      <c r="W90" s="255"/>
      <c r="X90" s="255"/>
      <c r="Y90" s="255"/>
      <c r="Z90" s="255"/>
      <c r="AA90" s="255"/>
      <c r="AB90" s="255"/>
      <c r="AC90" s="255"/>
      <c r="AD90" s="255"/>
      <c r="AE90" s="25"/>
      <c r="AF90" s="62"/>
    </row>
    <row r="91" spans="1:32" ht="33" customHeight="1" x14ac:dyDescent="0.25">
      <c r="A91" s="62"/>
      <c r="B91" s="25"/>
      <c r="C91" s="138" t="s">
        <v>1515</v>
      </c>
      <c r="D91" s="120"/>
      <c r="E91" s="120"/>
      <c r="F91" s="120"/>
      <c r="G91" s="120"/>
      <c r="H91" s="120"/>
      <c r="I91" s="120"/>
      <c r="J91" s="120"/>
      <c r="K91" s="120"/>
      <c r="L91" s="120"/>
      <c r="M91" s="120"/>
      <c r="N91" s="120"/>
      <c r="O91" s="120"/>
      <c r="P91" s="120"/>
      <c r="Q91" s="120"/>
      <c r="R91" s="120"/>
      <c r="S91" s="120"/>
      <c r="T91" s="120"/>
      <c r="U91" s="120"/>
      <c r="V91" s="120"/>
      <c r="W91" s="120"/>
      <c r="X91" s="120"/>
      <c r="Y91" s="120"/>
      <c r="Z91" s="120"/>
      <c r="AA91" s="120"/>
      <c r="AB91" s="120"/>
      <c r="AC91" s="120"/>
      <c r="AD91" s="120"/>
      <c r="AE91" s="69"/>
      <c r="AF91" s="62"/>
    </row>
    <row r="92" spans="1:32" ht="33" customHeight="1" x14ac:dyDescent="0.25">
      <c r="A92" s="62"/>
      <c r="B92" s="25"/>
      <c r="C92" s="256"/>
      <c r="D92" s="256"/>
      <c r="E92" s="256"/>
      <c r="F92" s="256"/>
      <c r="G92" s="256"/>
      <c r="H92" s="256"/>
      <c r="I92" s="309" t="s">
        <v>656</v>
      </c>
      <c r="J92" s="309"/>
      <c r="K92" s="309"/>
      <c r="L92" s="309"/>
      <c r="M92" s="309"/>
      <c r="N92" s="309"/>
      <c r="O92" s="309"/>
      <c r="P92" s="309"/>
      <c r="Q92" s="309"/>
      <c r="R92" s="309"/>
      <c r="S92" s="120"/>
      <c r="T92" s="120"/>
      <c r="U92" s="311"/>
      <c r="V92" s="311"/>
      <c r="W92" s="311"/>
      <c r="X92" s="311"/>
      <c r="Y92" s="311"/>
      <c r="Z92" s="311"/>
      <c r="AA92" s="311"/>
      <c r="AB92" s="311"/>
      <c r="AC92" s="311"/>
      <c r="AD92" s="311"/>
      <c r="AE92" s="25"/>
      <c r="AF92" s="62"/>
    </row>
    <row r="93" spans="1:32" ht="33" customHeight="1" x14ac:dyDescent="0.25">
      <c r="A93" s="62"/>
      <c r="B93" s="25"/>
      <c r="C93" s="256"/>
      <c r="D93" s="256"/>
      <c r="E93" s="256"/>
      <c r="F93" s="256"/>
      <c r="G93" s="256"/>
      <c r="H93" s="256"/>
      <c r="I93" s="255" t="s">
        <v>635</v>
      </c>
      <c r="J93" s="255"/>
      <c r="K93" s="303" t="s">
        <v>636</v>
      </c>
      <c r="L93" s="303"/>
      <c r="M93" s="255" t="s">
        <v>637</v>
      </c>
      <c r="N93" s="255"/>
      <c r="O93" s="274" t="s">
        <v>638</v>
      </c>
      <c r="P93" s="274"/>
      <c r="Q93" s="310" t="s">
        <v>639</v>
      </c>
      <c r="R93" s="310"/>
      <c r="S93" s="120"/>
      <c r="T93" s="120"/>
      <c r="U93" s="318"/>
      <c r="V93" s="318"/>
      <c r="W93" s="318"/>
      <c r="X93" s="318"/>
      <c r="Y93" s="318"/>
      <c r="Z93" s="318"/>
      <c r="AA93" s="318"/>
      <c r="AB93" s="318"/>
      <c r="AC93" s="318"/>
      <c r="AD93" s="318"/>
      <c r="AE93" s="25"/>
      <c r="AF93" s="62"/>
    </row>
    <row r="94" spans="1:32" ht="33" customHeight="1" x14ac:dyDescent="0.25">
      <c r="A94" s="62"/>
      <c r="B94" s="25"/>
      <c r="C94" s="256"/>
      <c r="D94" s="256"/>
      <c r="E94" s="256"/>
      <c r="F94" s="256"/>
      <c r="G94" s="256"/>
      <c r="H94" s="256"/>
      <c r="I94" s="250" t="s">
        <v>451</v>
      </c>
      <c r="J94" s="250"/>
      <c r="K94" s="259" t="s">
        <v>452</v>
      </c>
      <c r="L94" s="259"/>
      <c r="M94" s="250" t="s">
        <v>453</v>
      </c>
      <c r="N94" s="250"/>
      <c r="O94" s="259" t="s">
        <v>454</v>
      </c>
      <c r="P94" s="259"/>
      <c r="Q94" s="250" t="s">
        <v>455</v>
      </c>
      <c r="R94" s="250"/>
      <c r="S94" s="120"/>
      <c r="T94" s="120"/>
      <c r="U94" s="317"/>
      <c r="V94" s="317"/>
      <c r="W94" s="317"/>
      <c r="X94" s="317"/>
      <c r="Y94" s="317"/>
      <c r="Z94" s="317"/>
      <c r="AA94" s="317"/>
      <c r="AB94" s="317"/>
      <c r="AC94" s="317"/>
      <c r="AD94" s="317"/>
      <c r="AE94" s="25"/>
      <c r="AF94" s="62"/>
    </row>
    <row r="95" spans="1:32" ht="33" customHeight="1" x14ac:dyDescent="0.25">
      <c r="A95" s="62"/>
      <c r="B95" s="25"/>
      <c r="C95" s="256"/>
      <c r="D95" s="256"/>
      <c r="E95" s="256"/>
      <c r="F95" s="256"/>
      <c r="G95" s="256"/>
      <c r="H95" s="256"/>
      <c r="I95" s="254">
        <f>VLOOKUP(I94,Артикулы!$A:$C,Артикулы!$C$1,0)</f>
        <v>8470.1521996560004</v>
      </c>
      <c r="J95" s="254"/>
      <c r="K95" s="254">
        <f>VLOOKUP(K94,Артикулы!$A:$C,Артикулы!$C$1,0)</f>
        <v>8895.0406972559995</v>
      </c>
      <c r="L95" s="254"/>
      <c r="M95" s="254">
        <f>VLOOKUP(M94,Артикулы!$A:$C,Артикулы!$C$1,0)</f>
        <v>9319.9291948560003</v>
      </c>
      <c r="N95" s="254"/>
      <c r="O95" s="254">
        <f>VLOOKUP(O94,Артикулы!$A:$C,Артикулы!$C$1,0)</f>
        <v>9745.8799137000005</v>
      </c>
      <c r="P95" s="254"/>
      <c r="Q95" s="254">
        <f>VLOOKUP(Q94,Артикулы!$A:$C,Артикулы!$C$1,0)</f>
        <v>10170.7684113</v>
      </c>
      <c r="R95" s="254"/>
      <c r="S95" s="120"/>
      <c r="T95" s="120"/>
      <c r="U95" s="316"/>
      <c r="V95" s="316"/>
      <c r="W95" s="316"/>
      <c r="X95" s="316"/>
      <c r="Y95" s="316"/>
      <c r="Z95" s="316"/>
      <c r="AA95" s="316"/>
      <c r="AB95" s="316"/>
      <c r="AC95" s="316"/>
      <c r="AD95" s="316"/>
      <c r="AE95" s="25"/>
      <c r="AF95" s="62"/>
    </row>
    <row r="96" spans="1:32" ht="54.75" customHeight="1" x14ac:dyDescent="0.25">
      <c r="A96" s="62"/>
      <c r="B96" s="25"/>
      <c r="C96" s="256"/>
      <c r="D96" s="256"/>
      <c r="E96" s="256"/>
      <c r="F96" s="256"/>
      <c r="G96" s="256"/>
      <c r="H96" s="256"/>
      <c r="I96" s="277" t="s">
        <v>1517</v>
      </c>
      <c r="J96" s="278"/>
      <c r="K96" s="278"/>
      <c r="L96" s="278"/>
      <c r="M96" s="278"/>
      <c r="N96" s="278"/>
      <c r="O96" s="278"/>
      <c r="P96" s="278"/>
      <c r="Q96" s="278"/>
      <c r="R96" s="279"/>
      <c r="S96" s="235"/>
      <c r="T96" s="235"/>
      <c r="U96" s="235"/>
      <c r="V96" s="235"/>
      <c r="W96" s="235"/>
      <c r="X96" s="235"/>
      <c r="Y96" s="235"/>
      <c r="Z96" s="235"/>
      <c r="AA96" s="235"/>
      <c r="AB96" s="235"/>
      <c r="AC96" s="235"/>
      <c r="AD96" s="235"/>
      <c r="AE96" s="25"/>
      <c r="AF96" s="62"/>
    </row>
    <row r="97" spans="1:32" ht="33" customHeight="1" x14ac:dyDescent="0.25">
      <c r="A97" s="62"/>
      <c r="B97" s="25"/>
      <c r="C97" s="138" t="s">
        <v>1576</v>
      </c>
      <c r="D97" s="120"/>
      <c r="E97" s="120"/>
      <c r="F97" s="120"/>
      <c r="G97" s="120"/>
      <c r="H97" s="120"/>
      <c r="I97" s="120"/>
      <c r="J97" s="120"/>
      <c r="K97" s="120"/>
      <c r="L97" s="120"/>
      <c r="M97" s="120"/>
      <c r="N97" s="120"/>
      <c r="O97" s="120"/>
      <c r="P97" s="120"/>
      <c r="Q97" s="120"/>
      <c r="R97" s="120"/>
      <c r="S97" s="120"/>
      <c r="T97" s="120"/>
      <c r="U97" s="120"/>
      <c r="V97" s="120"/>
      <c r="W97" s="120"/>
      <c r="X97" s="120"/>
      <c r="Y97" s="120"/>
      <c r="Z97" s="120"/>
      <c r="AA97" s="120"/>
      <c r="AB97" s="120"/>
      <c r="AC97" s="120"/>
      <c r="AD97" s="120"/>
      <c r="AE97" s="69"/>
      <c r="AF97" s="62"/>
    </row>
    <row r="98" spans="1:32" ht="33" customHeight="1" x14ac:dyDescent="0.25">
      <c r="A98" s="62"/>
      <c r="B98" s="25"/>
      <c r="C98" s="256"/>
      <c r="D98" s="256"/>
      <c r="E98" s="256"/>
      <c r="F98" s="256"/>
      <c r="G98" s="256"/>
      <c r="H98" s="256"/>
      <c r="I98" s="289" t="s">
        <v>645</v>
      </c>
      <c r="J98" s="290"/>
      <c r="K98" s="290"/>
      <c r="L98" s="290"/>
      <c r="M98" s="290"/>
      <c r="N98" s="290"/>
      <c r="O98" s="290"/>
      <c r="P98" s="290"/>
      <c r="Q98" s="290"/>
      <c r="R98" s="290"/>
      <c r="S98" s="120"/>
      <c r="T98" s="120"/>
      <c r="U98" s="291" t="s">
        <v>1577</v>
      </c>
      <c r="V98" s="291"/>
      <c r="W98" s="291"/>
      <c r="X98" s="291"/>
      <c r="Y98" s="291"/>
      <c r="Z98" s="291"/>
      <c r="AA98" s="291"/>
      <c r="AB98" s="291"/>
      <c r="AC98" s="291"/>
      <c r="AD98" s="291"/>
      <c r="AE98" s="25"/>
      <c r="AF98" s="62"/>
    </row>
    <row r="99" spans="1:32" ht="33" customHeight="1" x14ac:dyDescent="0.25">
      <c r="A99" s="62"/>
      <c r="B99" s="25"/>
      <c r="C99" s="256"/>
      <c r="D99" s="256"/>
      <c r="E99" s="256"/>
      <c r="F99" s="256"/>
      <c r="G99" s="256"/>
      <c r="H99" s="256"/>
      <c r="I99" s="255" t="s">
        <v>640</v>
      </c>
      <c r="J99" s="255"/>
      <c r="K99" s="303" t="s">
        <v>641</v>
      </c>
      <c r="L99" s="303"/>
      <c r="M99" s="255" t="s">
        <v>642</v>
      </c>
      <c r="N99" s="255"/>
      <c r="O99" s="274" t="s">
        <v>643</v>
      </c>
      <c r="P99" s="274"/>
      <c r="Q99" s="310" t="s">
        <v>644</v>
      </c>
      <c r="R99" s="310"/>
      <c r="S99" s="120"/>
      <c r="T99" s="120"/>
      <c r="U99" s="255" t="s">
        <v>646</v>
      </c>
      <c r="V99" s="255"/>
      <c r="W99" s="303" t="s">
        <v>647</v>
      </c>
      <c r="X99" s="303"/>
      <c r="Y99" s="255" t="s">
        <v>648</v>
      </c>
      <c r="Z99" s="255"/>
      <c r="AA99" s="274" t="s">
        <v>649</v>
      </c>
      <c r="AB99" s="274"/>
      <c r="AC99" s="310" t="s">
        <v>650</v>
      </c>
      <c r="AD99" s="310"/>
      <c r="AE99" s="25"/>
      <c r="AF99" s="62"/>
    </row>
    <row r="100" spans="1:32" ht="33" customHeight="1" x14ac:dyDescent="0.25">
      <c r="A100" s="62"/>
      <c r="B100" s="25"/>
      <c r="C100" s="256"/>
      <c r="D100" s="256"/>
      <c r="E100" s="256"/>
      <c r="F100" s="256"/>
      <c r="G100" s="256"/>
      <c r="H100" s="256"/>
      <c r="I100" s="250" t="s">
        <v>456</v>
      </c>
      <c r="J100" s="250"/>
      <c r="K100" s="259" t="s">
        <v>457</v>
      </c>
      <c r="L100" s="259"/>
      <c r="M100" s="250" t="s">
        <v>458</v>
      </c>
      <c r="N100" s="250"/>
      <c r="O100" s="259" t="s">
        <v>459</v>
      </c>
      <c r="P100" s="259"/>
      <c r="Q100" s="250" t="s">
        <v>460</v>
      </c>
      <c r="R100" s="250"/>
      <c r="S100" s="120"/>
      <c r="T100" s="120"/>
      <c r="U100" s="250" t="s">
        <v>461</v>
      </c>
      <c r="V100" s="250"/>
      <c r="W100" s="259" t="s">
        <v>462</v>
      </c>
      <c r="X100" s="259"/>
      <c r="Y100" s="250" t="s">
        <v>463</v>
      </c>
      <c r="Z100" s="250"/>
      <c r="AA100" s="259" t="s">
        <v>464</v>
      </c>
      <c r="AB100" s="259"/>
      <c r="AC100" s="250" t="s">
        <v>465</v>
      </c>
      <c r="AD100" s="250"/>
      <c r="AE100" s="25"/>
      <c r="AF100" s="62"/>
    </row>
    <row r="101" spans="1:32" ht="33" customHeight="1" x14ac:dyDescent="0.25">
      <c r="A101" s="62"/>
      <c r="B101" s="25"/>
      <c r="C101" s="256"/>
      <c r="D101" s="256"/>
      <c r="E101" s="256"/>
      <c r="F101" s="256"/>
      <c r="G101" s="256"/>
      <c r="H101" s="256"/>
      <c r="I101" s="254">
        <f>VLOOKUP(I100,Артикулы!$A:$C,Артикулы!$C$1,0)</f>
        <v>6481.6740308879998</v>
      </c>
      <c r="J101" s="254"/>
      <c r="K101" s="254">
        <f>VLOOKUP(K100,Артикулы!$A:$C,Артикулы!$C$1,0)</f>
        <v>6766.3493242800005</v>
      </c>
      <c r="L101" s="254"/>
      <c r="M101" s="254">
        <f>VLOOKUP(M100,Артикулы!$A:$C,Артикулы!$C$1,0)</f>
        <v>7049.9623964279999</v>
      </c>
      <c r="N101" s="254"/>
      <c r="O101" s="254">
        <f>VLOOKUP(O100,Артикулы!$A:$C,Артикулы!$C$1,0)</f>
        <v>7333.5754685760003</v>
      </c>
      <c r="P101" s="254"/>
      <c r="Q101" s="254">
        <f>VLOOKUP(Q100,Артикулы!$A:$C,Артикулы!$C$1,0)</f>
        <v>7618.2507619679991</v>
      </c>
      <c r="R101" s="254"/>
      <c r="S101" s="120"/>
      <c r="T101" s="120"/>
      <c r="U101" s="254">
        <f>VLOOKUP(U100,Артикулы!$A:$C,Артикулы!$C$1,0)</f>
        <v>6712.1760408360005</v>
      </c>
      <c r="V101" s="254"/>
      <c r="W101" s="254">
        <f>VLOOKUP(W100,Артикулы!$A:$C,Артикулы!$C$1,0)</f>
        <v>7009.597989156</v>
      </c>
      <c r="X101" s="254"/>
      <c r="Y101" s="254">
        <f>VLOOKUP(Y100,Артикулы!$A:$C,Артикулы!$C$1,0)</f>
        <v>7307.0199374760005</v>
      </c>
      <c r="Z101" s="254"/>
      <c r="AA101" s="254">
        <f>VLOOKUP(AA100,Артикулы!$A:$C,Артикулы!$C$1,0)</f>
        <v>7607.628549527999</v>
      </c>
      <c r="AB101" s="254"/>
      <c r="AC101" s="254">
        <f>VLOOKUP(AC100,Артикулы!$A:$C,Артикулы!$C$1,0)</f>
        <v>7905.0504978480003</v>
      </c>
      <c r="AD101" s="254"/>
      <c r="AE101" s="25"/>
      <c r="AF101" s="62"/>
    </row>
    <row r="102" spans="1:32" ht="33" customHeight="1" x14ac:dyDescent="0.25">
      <c r="A102" s="62"/>
      <c r="B102" s="25"/>
      <c r="C102" s="256"/>
      <c r="D102" s="256"/>
      <c r="E102" s="256"/>
      <c r="F102" s="256"/>
      <c r="G102" s="256"/>
      <c r="H102" s="256"/>
      <c r="I102" s="255" t="s">
        <v>1518</v>
      </c>
      <c r="J102" s="255"/>
      <c r="K102" s="255"/>
      <c r="L102" s="255"/>
      <c r="M102" s="255"/>
      <c r="N102" s="255"/>
      <c r="O102" s="255"/>
      <c r="P102" s="255"/>
      <c r="Q102" s="255"/>
      <c r="R102" s="255"/>
      <c r="S102" s="255"/>
      <c r="T102" s="255"/>
      <c r="U102" s="255"/>
      <c r="V102" s="255"/>
      <c r="W102" s="255"/>
      <c r="X102" s="255"/>
      <c r="Y102" s="255"/>
      <c r="Z102" s="255"/>
      <c r="AA102" s="255"/>
      <c r="AB102" s="255"/>
      <c r="AC102" s="255"/>
      <c r="AD102" s="255"/>
      <c r="AE102" s="25"/>
      <c r="AF102" s="62"/>
    </row>
    <row r="103" spans="1:32" ht="18" customHeight="1" x14ac:dyDescent="0.2">
      <c r="A103" s="62"/>
      <c r="B103" s="62"/>
      <c r="C103" s="62"/>
      <c r="D103" s="62"/>
      <c r="E103" s="62"/>
      <c r="F103" s="62"/>
      <c r="G103" s="62"/>
      <c r="H103" s="62"/>
      <c r="I103" s="62"/>
      <c r="J103" s="62"/>
      <c r="K103" s="62"/>
      <c r="L103" s="62"/>
      <c r="M103" s="62"/>
      <c r="N103" s="62"/>
      <c r="O103" s="62"/>
      <c r="P103" s="62"/>
      <c r="Q103" s="62"/>
      <c r="R103" s="62"/>
      <c r="S103" s="62"/>
      <c r="T103" s="62"/>
      <c r="U103" s="62"/>
      <c r="V103" s="62"/>
      <c r="W103" s="62"/>
      <c r="X103" s="62"/>
      <c r="Y103" s="62"/>
      <c r="Z103" s="62"/>
      <c r="AA103" s="62"/>
      <c r="AB103" s="62"/>
      <c r="AC103" s="62"/>
      <c r="AD103" s="62"/>
      <c r="AE103" s="62"/>
      <c r="AF103" s="62"/>
    </row>
    <row r="104" spans="1:32" ht="33" customHeight="1" x14ac:dyDescent="0.2">
      <c r="A104" s="62"/>
      <c r="B104" s="69"/>
      <c r="C104" s="149" t="s">
        <v>651</v>
      </c>
      <c r="D104" s="123"/>
      <c r="E104" s="123"/>
      <c r="F104" s="123"/>
      <c r="G104" s="123"/>
      <c r="H104" s="123"/>
      <c r="I104" s="123"/>
      <c r="J104" s="123"/>
      <c r="K104" s="123"/>
      <c r="L104" s="123"/>
      <c r="M104" s="123"/>
      <c r="N104" s="123"/>
      <c r="O104" s="123"/>
      <c r="P104" s="123"/>
      <c r="Q104" s="123"/>
      <c r="R104" s="123"/>
      <c r="S104" s="123"/>
      <c r="T104" s="123"/>
      <c r="U104" s="123"/>
      <c r="V104" s="123"/>
      <c r="W104" s="123"/>
      <c r="X104" s="123"/>
      <c r="Y104" s="123"/>
      <c r="Z104" s="123"/>
      <c r="AA104" s="123"/>
      <c r="AB104" s="123"/>
      <c r="AC104" s="123"/>
      <c r="AD104" s="123"/>
      <c r="AE104" s="123"/>
      <c r="AF104" s="62"/>
    </row>
    <row r="105" spans="1:32" ht="38.25" customHeight="1" x14ac:dyDescent="0.25">
      <c r="A105" s="62"/>
      <c r="B105" s="25"/>
      <c r="C105" s="256"/>
      <c r="D105" s="256"/>
      <c r="E105" s="256"/>
      <c r="F105" s="256"/>
      <c r="G105" s="256"/>
      <c r="H105" s="256"/>
      <c r="I105" s="291" t="s">
        <v>1519</v>
      </c>
      <c r="J105" s="291"/>
      <c r="K105" s="291"/>
      <c r="L105" s="291"/>
      <c r="M105" s="291"/>
      <c r="N105" s="291"/>
      <c r="O105" s="291"/>
      <c r="P105" s="291"/>
      <c r="Q105" s="291" t="s">
        <v>1520</v>
      </c>
      <c r="R105" s="291"/>
      <c r="S105" s="291"/>
      <c r="T105" s="291"/>
      <c r="U105" s="291"/>
      <c r="V105" s="291"/>
      <c r="W105" s="291"/>
      <c r="X105" s="291"/>
      <c r="Y105" s="256"/>
      <c r="Z105" s="256"/>
      <c r="AA105" s="256"/>
      <c r="AB105" s="256"/>
      <c r="AC105" s="256"/>
      <c r="AD105" s="256"/>
      <c r="AE105" s="25"/>
      <c r="AF105" s="62"/>
    </row>
    <row r="106" spans="1:32" ht="33" customHeight="1" x14ac:dyDescent="0.25">
      <c r="A106" s="62"/>
      <c r="B106" s="25"/>
      <c r="C106" s="256"/>
      <c r="D106" s="256"/>
      <c r="E106" s="256"/>
      <c r="F106" s="256"/>
      <c r="G106" s="256"/>
      <c r="H106" s="256"/>
      <c r="I106" s="255" t="s">
        <v>652</v>
      </c>
      <c r="J106" s="255"/>
      <c r="K106" s="255" t="s">
        <v>653</v>
      </c>
      <c r="L106" s="255"/>
      <c r="M106" s="305" t="s">
        <v>1486</v>
      </c>
      <c r="N106" s="274"/>
      <c r="O106" s="305" t="s">
        <v>1486</v>
      </c>
      <c r="P106" s="274"/>
      <c r="Q106" s="255" t="s">
        <v>652</v>
      </c>
      <c r="R106" s="255"/>
      <c r="S106" s="255" t="s">
        <v>653</v>
      </c>
      <c r="T106" s="255"/>
      <c r="U106" s="305" t="s">
        <v>1486</v>
      </c>
      <c r="V106" s="274"/>
      <c r="W106" s="305" t="s">
        <v>1486</v>
      </c>
      <c r="X106" s="274"/>
      <c r="Y106" s="256"/>
      <c r="Z106" s="256"/>
      <c r="AA106" s="256"/>
      <c r="AB106" s="256"/>
      <c r="AC106" s="256"/>
      <c r="AD106" s="256"/>
      <c r="AE106" s="25"/>
      <c r="AF106" s="62"/>
    </row>
    <row r="107" spans="1:32" ht="33" customHeight="1" x14ac:dyDescent="0.25">
      <c r="A107" s="62"/>
      <c r="B107" s="25"/>
      <c r="C107" s="256"/>
      <c r="D107" s="256"/>
      <c r="E107" s="256"/>
      <c r="F107" s="256"/>
      <c r="G107" s="256"/>
      <c r="H107" s="256"/>
      <c r="I107" s="255" t="s">
        <v>654</v>
      </c>
      <c r="J107" s="255"/>
      <c r="K107" s="274" t="s">
        <v>655</v>
      </c>
      <c r="L107" s="274"/>
      <c r="M107" s="305" t="s">
        <v>1486</v>
      </c>
      <c r="N107" s="274"/>
      <c r="O107" s="305" t="s">
        <v>1486</v>
      </c>
      <c r="P107" s="274"/>
      <c r="Q107" s="255" t="s">
        <v>654</v>
      </c>
      <c r="R107" s="255"/>
      <c r="S107" s="274" t="s">
        <v>655</v>
      </c>
      <c r="T107" s="274"/>
      <c r="U107" s="305" t="s">
        <v>1486</v>
      </c>
      <c r="V107" s="274"/>
      <c r="W107" s="305" t="s">
        <v>1486</v>
      </c>
      <c r="X107" s="274"/>
      <c r="Y107" s="256"/>
      <c r="Z107" s="256"/>
      <c r="AA107" s="256"/>
      <c r="AB107" s="256"/>
      <c r="AC107" s="256"/>
      <c r="AD107" s="256"/>
      <c r="AE107" s="25"/>
      <c r="AF107" s="62"/>
    </row>
    <row r="108" spans="1:32" ht="33" customHeight="1" x14ac:dyDescent="0.25">
      <c r="A108" s="62"/>
      <c r="B108" s="25"/>
      <c r="C108" s="256"/>
      <c r="D108" s="256"/>
      <c r="E108" s="256"/>
      <c r="F108" s="256"/>
      <c r="G108" s="256"/>
      <c r="H108" s="256"/>
      <c r="I108" s="250" t="s">
        <v>1521</v>
      </c>
      <c r="J108" s="250"/>
      <c r="K108" s="259" t="s">
        <v>1522</v>
      </c>
      <c r="L108" s="259"/>
      <c r="M108" s="305" t="s">
        <v>1486</v>
      </c>
      <c r="N108" s="274"/>
      <c r="O108" s="305" t="s">
        <v>1486</v>
      </c>
      <c r="P108" s="274"/>
      <c r="Q108" s="250" t="s">
        <v>1523</v>
      </c>
      <c r="R108" s="250"/>
      <c r="S108" s="259" t="s">
        <v>1524</v>
      </c>
      <c r="T108" s="259"/>
      <c r="U108" s="305" t="s">
        <v>1486</v>
      </c>
      <c r="V108" s="274"/>
      <c r="W108" s="305" t="s">
        <v>1486</v>
      </c>
      <c r="X108" s="274"/>
      <c r="Y108" s="256"/>
      <c r="Z108" s="256"/>
      <c r="AA108" s="256"/>
      <c r="AB108" s="256"/>
      <c r="AC108" s="256"/>
      <c r="AD108" s="256"/>
      <c r="AE108" s="25"/>
      <c r="AF108" s="62"/>
    </row>
    <row r="109" spans="1:32" ht="33" customHeight="1" x14ac:dyDescent="0.25">
      <c r="A109" s="62"/>
      <c r="B109" s="25"/>
      <c r="C109" s="256"/>
      <c r="D109" s="256"/>
      <c r="E109" s="256"/>
      <c r="F109" s="256"/>
      <c r="G109" s="256"/>
      <c r="H109" s="256"/>
      <c r="I109" s="254">
        <f>VLOOKUP(I108,Артикулы!$A:$C,Артикулы!$C$1,0)</f>
        <v>11392.322841900001</v>
      </c>
      <c r="J109" s="254"/>
      <c r="K109" s="254">
        <f>VLOOKUP(K108,Артикулы!$A:$C,Артикулы!$C$1,0)</f>
        <v>11620.700409360001</v>
      </c>
      <c r="L109" s="254"/>
      <c r="M109" s="305" t="s">
        <v>1486</v>
      </c>
      <c r="N109" s="274"/>
      <c r="O109" s="305" t="s">
        <v>1486</v>
      </c>
      <c r="P109" s="274"/>
      <c r="Q109" s="254">
        <f>VLOOKUP(Q108,Артикулы!$A:$C,Артикулы!$C$1,0)</f>
        <v>11392.322841900001</v>
      </c>
      <c r="R109" s="254"/>
      <c r="S109" s="254">
        <f>VLOOKUP(S108,Артикулы!$A:$C,Артикулы!$C$1,0)</f>
        <v>11620.700409360001</v>
      </c>
      <c r="T109" s="254"/>
      <c r="U109" s="305" t="s">
        <v>1486</v>
      </c>
      <c r="V109" s="274"/>
      <c r="W109" s="305" t="s">
        <v>1486</v>
      </c>
      <c r="X109" s="274"/>
      <c r="Y109" s="256"/>
      <c r="Z109" s="256"/>
      <c r="AA109" s="256"/>
      <c r="AB109" s="256"/>
      <c r="AC109" s="256"/>
      <c r="AD109" s="256"/>
      <c r="AE109" s="25"/>
      <c r="AF109" s="62"/>
    </row>
    <row r="110" spans="1:32" ht="33" customHeight="1" x14ac:dyDescent="0.25">
      <c r="A110" s="62"/>
      <c r="B110" s="25"/>
      <c r="C110" s="256"/>
      <c r="D110" s="256"/>
      <c r="E110" s="256"/>
      <c r="F110" s="256"/>
      <c r="G110" s="256"/>
      <c r="H110" s="256"/>
      <c r="I110" s="255" t="s">
        <v>2708</v>
      </c>
      <c r="J110" s="255"/>
      <c r="K110" s="255"/>
      <c r="L110" s="255"/>
      <c r="M110" s="255"/>
      <c r="N110" s="255"/>
      <c r="O110" s="255"/>
      <c r="P110" s="255"/>
      <c r="Q110" s="255"/>
      <c r="R110" s="255"/>
      <c r="S110" s="255"/>
      <c r="T110" s="255"/>
      <c r="U110" s="255"/>
      <c r="V110" s="255"/>
      <c r="W110" s="255"/>
      <c r="X110" s="255"/>
      <c r="Y110" s="256"/>
      <c r="Z110" s="256"/>
      <c r="AA110" s="256"/>
      <c r="AB110" s="256"/>
      <c r="AC110" s="256"/>
      <c r="AD110" s="256"/>
      <c r="AE110" s="25"/>
      <c r="AF110" s="62"/>
    </row>
    <row r="111" spans="1:32" ht="33" customHeight="1" x14ac:dyDescent="0.25">
      <c r="A111" s="62"/>
      <c r="B111" s="25"/>
      <c r="C111" s="256"/>
      <c r="D111" s="256"/>
      <c r="E111" s="256"/>
      <c r="F111" s="256"/>
      <c r="G111" s="256"/>
      <c r="H111" s="256"/>
      <c r="I111" s="255"/>
      <c r="J111" s="255"/>
      <c r="K111" s="255"/>
      <c r="L111" s="255"/>
      <c r="M111" s="255"/>
      <c r="N111" s="255"/>
      <c r="O111" s="255"/>
      <c r="P111" s="255"/>
      <c r="Q111" s="255"/>
      <c r="R111" s="255"/>
      <c r="S111" s="255"/>
      <c r="T111" s="255"/>
      <c r="U111" s="255"/>
      <c r="V111" s="255"/>
      <c r="W111" s="255"/>
      <c r="X111" s="255"/>
      <c r="Y111" s="256"/>
      <c r="Z111" s="256"/>
      <c r="AA111" s="256"/>
      <c r="AB111" s="256"/>
      <c r="AC111" s="256"/>
      <c r="AD111" s="256"/>
      <c r="AE111" s="25"/>
      <c r="AF111" s="62"/>
    </row>
    <row r="112" spans="1:32" ht="18" customHeight="1" x14ac:dyDescent="0.25">
      <c r="A112" s="62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2"/>
    </row>
    <row r="113" spans="1:32" ht="38.25" customHeight="1" x14ac:dyDescent="0.25">
      <c r="A113" s="62"/>
      <c r="B113" s="25"/>
      <c r="C113" s="256"/>
      <c r="D113" s="256"/>
      <c r="E113" s="256"/>
      <c r="F113" s="256"/>
      <c r="G113" s="256"/>
      <c r="H113" s="256"/>
      <c r="I113" s="291" t="s">
        <v>1525</v>
      </c>
      <c r="J113" s="291"/>
      <c r="K113" s="291"/>
      <c r="L113" s="291"/>
      <c r="M113" s="291"/>
      <c r="N113" s="291"/>
      <c r="O113" s="291"/>
      <c r="P113" s="291"/>
      <c r="Q113" s="291" t="s">
        <v>1526</v>
      </c>
      <c r="R113" s="291"/>
      <c r="S113" s="291"/>
      <c r="T113" s="291"/>
      <c r="U113" s="291"/>
      <c r="V113" s="291"/>
      <c r="W113" s="291"/>
      <c r="X113" s="291"/>
      <c r="Y113" s="256"/>
      <c r="Z113" s="256"/>
      <c r="AA113" s="256"/>
      <c r="AB113" s="256"/>
      <c r="AC113" s="256"/>
      <c r="AD113" s="256"/>
      <c r="AE113" s="25"/>
      <c r="AF113" s="62"/>
    </row>
    <row r="114" spans="1:32" ht="33" customHeight="1" x14ac:dyDescent="0.25">
      <c r="A114" s="62"/>
      <c r="B114" s="25"/>
      <c r="C114" s="256"/>
      <c r="D114" s="256"/>
      <c r="E114" s="256"/>
      <c r="F114" s="256"/>
      <c r="G114" s="256"/>
      <c r="H114" s="256"/>
      <c r="I114" s="255" t="s">
        <v>652</v>
      </c>
      <c r="J114" s="255"/>
      <c r="K114" s="255"/>
      <c r="L114" s="255"/>
      <c r="M114" s="274" t="s">
        <v>653</v>
      </c>
      <c r="N114" s="274"/>
      <c r="O114" s="274"/>
      <c r="P114" s="274"/>
      <c r="Q114" s="255" t="s">
        <v>652</v>
      </c>
      <c r="R114" s="255"/>
      <c r="S114" s="255"/>
      <c r="T114" s="255"/>
      <c r="U114" s="274" t="s">
        <v>653</v>
      </c>
      <c r="V114" s="274"/>
      <c r="W114" s="274"/>
      <c r="X114" s="274"/>
      <c r="Y114" s="256"/>
      <c r="Z114" s="256"/>
      <c r="AA114" s="256"/>
      <c r="AB114" s="256"/>
      <c r="AC114" s="256"/>
      <c r="AD114" s="256"/>
      <c r="AE114" s="25"/>
      <c r="AF114" s="62"/>
    </row>
    <row r="115" spans="1:32" ht="33" customHeight="1" x14ac:dyDescent="0.25">
      <c r="A115" s="62"/>
      <c r="B115" s="25"/>
      <c r="C115" s="256"/>
      <c r="D115" s="256"/>
      <c r="E115" s="256"/>
      <c r="F115" s="256"/>
      <c r="G115" s="256"/>
      <c r="H115" s="256"/>
      <c r="I115" s="274" t="s">
        <v>657</v>
      </c>
      <c r="J115" s="274"/>
      <c r="K115" s="255" t="s">
        <v>2709</v>
      </c>
      <c r="L115" s="255"/>
      <c r="M115" s="255" t="s">
        <v>658</v>
      </c>
      <c r="N115" s="255"/>
      <c r="O115" s="274" t="s">
        <v>659</v>
      </c>
      <c r="P115" s="274"/>
      <c r="Q115" s="274" t="s">
        <v>657</v>
      </c>
      <c r="R115" s="274"/>
      <c r="S115" s="255" t="s">
        <v>2709</v>
      </c>
      <c r="T115" s="255"/>
      <c r="U115" s="255" t="s">
        <v>658</v>
      </c>
      <c r="V115" s="255"/>
      <c r="W115" s="274" t="s">
        <v>659</v>
      </c>
      <c r="X115" s="274"/>
      <c r="Y115" s="256"/>
      <c r="Z115" s="256"/>
      <c r="AA115" s="256"/>
      <c r="AB115" s="256"/>
      <c r="AC115" s="256"/>
      <c r="AD115" s="256"/>
      <c r="AE115" s="25"/>
      <c r="AF115" s="62"/>
    </row>
    <row r="116" spans="1:32" ht="33" customHeight="1" x14ac:dyDescent="0.25">
      <c r="A116" s="62"/>
      <c r="B116" s="25"/>
      <c r="C116" s="256"/>
      <c r="D116" s="256"/>
      <c r="E116" s="256"/>
      <c r="F116" s="256"/>
      <c r="G116" s="256"/>
      <c r="H116" s="256"/>
      <c r="I116" s="250" t="s">
        <v>1527</v>
      </c>
      <c r="J116" s="250"/>
      <c r="K116" s="250" t="s">
        <v>1528</v>
      </c>
      <c r="L116" s="250"/>
      <c r="M116" s="250" t="s">
        <v>1529</v>
      </c>
      <c r="N116" s="250"/>
      <c r="O116" s="259" t="s">
        <v>1530</v>
      </c>
      <c r="P116" s="259"/>
      <c r="Q116" s="250" t="s">
        <v>1531</v>
      </c>
      <c r="R116" s="250"/>
      <c r="S116" s="250" t="s">
        <v>1532</v>
      </c>
      <c r="T116" s="250"/>
      <c r="U116" s="250" t="s">
        <v>1533</v>
      </c>
      <c r="V116" s="250"/>
      <c r="W116" s="259" t="s">
        <v>1534</v>
      </c>
      <c r="X116" s="259"/>
      <c r="Y116" s="256"/>
      <c r="Z116" s="256"/>
      <c r="AA116" s="256"/>
      <c r="AB116" s="256"/>
      <c r="AC116" s="256"/>
      <c r="AD116" s="256"/>
      <c r="AE116" s="25"/>
      <c r="AF116" s="62"/>
    </row>
    <row r="117" spans="1:32" ht="33" customHeight="1" x14ac:dyDescent="0.25">
      <c r="A117" s="62"/>
      <c r="B117" s="25"/>
      <c r="C117" s="256"/>
      <c r="D117" s="256"/>
      <c r="E117" s="256"/>
      <c r="F117" s="256"/>
      <c r="G117" s="256"/>
      <c r="H117" s="256"/>
      <c r="I117" s="254">
        <f>VLOOKUP(I116,Артикулы!$A:$C,Артикулы!$C$1,0)</f>
        <v>12937.85475192</v>
      </c>
      <c r="J117" s="254"/>
      <c r="K117" s="254">
        <f>VLOOKUP(K116,Артикулы!$A:$C,Артикулы!$C$1,0)</f>
        <v>14520.56440548</v>
      </c>
      <c r="L117" s="254"/>
      <c r="M117" s="254">
        <f>VLOOKUP(M116,Артикулы!$A:$C,Артикулы!$C$1,0)</f>
        <v>13214.032275360001</v>
      </c>
      <c r="N117" s="254"/>
      <c r="O117" s="254">
        <f>VLOOKUP(O116,Артикулы!$A:$C,Артикулы!$C$1,0)</f>
        <v>14846.666327388</v>
      </c>
      <c r="P117" s="254"/>
      <c r="Q117" s="254">
        <f>VLOOKUP(Q116,Артикулы!$A:$C,Артикулы!$C$1,0)</f>
        <v>12937.85475192</v>
      </c>
      <c r="R117" s="254"/>
      <c r="S117" s="254">
        <f>VLOOKUP(S116,Артикулы!$A:$C,Артикулы!$C$1,0)</f>
        <v>14520.56440548</v>
      </c>
      <c r="T117" s="254"/>
      <c r="U117" s="254">
        <f>VLOOKUP(U116,Артикулы!$A:$C,Артикулы!$C$1,0)</f>
        <v>13214.032275360001</v>
      </c>
      <c r="V117" s="254"/>
      <c r="W117" s="254">
        <f>VLOOKUP(W116,Артикулы!$A:$C,Артикулы!$C$1,0)</f>
        <v>14846.666327388</v>
      </c>
      <c r="X117" s="254"/>
      <c r="Y117" s="256"/>
      <c r="Z117" s="256"/>
      <c r="AA117" s="256"/>
      <c r="AB117" s="256"/>
      <c r="AC117" s="256"/>
      <c r="AD117" s="256"/>
      <c r="AE117" s="25"/>
      <c r="AF117" s="62"/>
    </row>
    <row r="118" spans="1:32" ht="33" customHeight="1" x14ac:dyDescent="0.25">
      <c r="A118" s="62"/>
      <c r="B118" s="25"/>
      <c r="C118" s="256"/>
      <c r="D118" s="256"/>
      <c r="E118" s="256"/>
      <c r="F118" s="256"/>
      <c r="G118" s="256"/>
      <c r="H118" s="256"/>
      <c r="I118" s="255" t="s">
        <v>2710</v>
      </c>
      <c r="J118" s="255"/>
      <c r="K118" s="255"/>
      <c r="L118" s="255"/>
      <c r="M118" s="255"/>
      <c r="N118" s="255"/>
      <c r="O118" s="255"/>
      <c r="P118" s="255"/>
      <c r="Q118" s="255"/>
      <c r="R118" s="255"/>
      <c r="S118" s="255"/>
      <c r="T118" s="255"/>
      <c r="U118" s="255"/>
      <c r="V118" s="255"/>
      <c r="W118" s="255"/>
      <c r="X118" s="255"/>
      <c r="Y118" s="256"/>
      <c r="Z118" s="256"/>
      <c r="AA118" s="256"/>
      <c r="AB118" s="256"/>
      <c r="AC118" s="256"/>
      <c r="AD118" s="256"/>
      <c r="AE118" s="25"/>
      <c r="AF118" s="62"/>
    </row>
    <row r="119" spans="1:32" ht="33" customHeight="1" x14ac:dyDescent="0.25">
      <c r="A119" s="62"/>
      <c r="B119" s="25"/>
      <c r="C119" s="256"/>
      <c r="D119" s="256"/>
      <c r="E119" s="256"/>
      <c r="F119" s="256"/>
      <c r="G119" s="256"/>
      <c r="H119" s="256"/>
      <c r="I119" s="255"/>
      <c r="J119" s="255"/>
      <c r="K119" s="255"/>
      <c r="L119" s="255"/>
      <c r="M119" s="255"/>
      <c r="N119" s="255"/>
      <c r="O119" s="255"/>
      <c r="P119" s="255"/>
      <c r="Q119" s="255"/>
      <c r="R119" s="255"/>
      <c r="S119" s="255"/>
      <c r="T119" s="255"/>
      <c r="U119" s="255"/>
      <c r="V119" s="255"/>
      <c r="W119" s="255"/>
      <c r="X119" s="255"/>
      <c r="Y119" s="256"/>
      <c r="Z119" s="256"/>
      <c r="AA119" s="256"/>
      <c r="AB119" s="256"/>
      <c r="AC119" s="256"/>
      <c r="AD119" s="256"/>
      <c r="AE119" s="25"/>
      <c r="AF119" s="62"/>
    </row>
    <row r="120" spans="1:32" ht="18" customHeight="1" x14ac:dyDescent="0.25">
      <c r="A120" s="62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2"/>
    </row>
    <row r="121" spans="1:32" ht="33" customHeight="1" x14ac:dyDescent="0.25">
      <c r="A121" s="62"/>
      <c r="B121" s="25"/>
      <c r="C121" s="291" t="s">
        <v>2680</v>
      </c>
      <c r="D121" s="291"/>
      <c r="E121" s="291"/>
      <c r="F121" s="291"/>
      <c r="G121" s="291"/>
      <c r="H121" s="291"/>
      <c r="I121" s="291"/>
      <c r="J121" s="291"/>
      <c r="K121" s="291"/>
      <c r="L121" s="25"/>
      <c r="M121" s="291" t="s">
        <v>938</v>
      </c>
      <c r="N121" s="291"/>
      <c r="O121" s="291"/>
      <c r="P121" s="291"/>
      <c r="Q121" s="291"/>
      <c r="R121" s="291"/>
      <c r="S121" s="291"/>
      <c r="T121" s="291"/>
      <c r="U121" s="25"/>
      <c r="V121" s="291" t="s">
        <v>1051</v>
      </c>
      <c r="W121" s="291"/>
      <c r="X121" s="291"/>
      <c r="Y121" s="291"/>
      <c r="Z121" s="291"/>
      <c r="AA121" s="291"/>
      <c r="AB121" s="291"/>
      <c r="AC121" s="291"/>
      <c r="AD121" s="291"/>
      <c r="AE121" s="25"/>
      <c r="AF121" s="62"/>
    </row>
    <row r="122" spans="1:32" ht="33" customHeight="1" x14ac:dyDescent="0.25">
      <c r="A122" s="62"/>
      <c r="B122" s="25"/>
      <c r="C122" s="274"/>
      <c r="D122" s="274"/>
      <c r="E122" s="274"/>
      <c r="F122" s="274"/>
      <c r="G122" s="274"/>
      <c r="H122" s="303" t="s">
        <v>661</v>
      </c>
      <c r="I122" s="303"/>
      <c r="J122" s="305" t="s">
        <v>1486</v>
      </c>
      <c r="K122" s="274"/>
      <c r="L122" s="25"/>
      <c r="M122" s="307"/>
      <c r="N122" s="307"/>
      <c r="O122" s="307"/>
      <c r="P122" s="307"/>
      <c r="Q122" s="303" t="s">
        <v>660</v>
      </c>
      <c r="R122" s="303"/>
      <c r="S122" s="305" t="s">
        <v>1486</v>
      </c>
      <c r="T122" s="274"/>
      <c r="U122" s="25"/>
      <c r="V122" s="274"/>
      <c r="W122" s="274"/>
      <c r="X122" s="274"/>
      <c r="Y122" s="274"/>
      <c r="Z122" s="274"/>
      <c r="AA122" s="303" t="s">
        <v>662</v>
      </c>
      <c r="AB122" s="303"/>
      <c r="AC122" s="305" t="s">
        <v>1486</v>
      </c>
      <c r="AD122" s="274"/>
      <c r="AE122" s="25"/>
      <c r="AF122" s="62"/>
    </row>
    <row r="123" spans="1:32" ht="33" customHeight="1" x14ac:dyDescent="0.25">
      <c r="A123" s="62"/>
      <c r="B123" s="25"/>
      <c r="C123" s="274"/>
      <c r="D123" s="274"/>
      <c r="E123" s="274"/>
      <c r="F123" s="274"/>
      <c r="G123" s="274"/>
      <c r="H123" s="259" t="s">
        <v>474</v>
      </c>
      <c r="I123" s="259"/>
      <c r="J123" s="305" t="s">
        <v>1486</v>
      </c>
      <c r="K123" s="274"/>
      <c r="L123" s="25"/>
      <c r="M123" s="307"/>
      <c r="N123" s="307"/>
      <c r="O123" s="307"/>
      <c r="P123" s="307"/>
      <c r="Q123" s="259" t="s">
        <v>472</v>
      </c>
      <c r="R123" s="259"/>
      <c r="S123" s="305" t="s">
        <v>1486</v>
      </c>
      <c r="T123" s="274"/>
      <c r="U123" s="25"/>
      <c r="V123" s="274"/>
      <c r="W123" s="274"/>
      <c r="X123" s="274"/>
      <c r="Y123" s="274"/>
      <c r="Z123" s="274"/>
      <c r="AA123" s="259" t="s">
        <v>473</v>
      </c>
      <c r="AB123" s="259"/>
      <c r="AC123" s="305" t="s">
        <v>1486</v>
      </c>
      <c r="AD123" s="274"/>
      <c r="AE123" s="25"/>
      <c r="AF123" s="62"/>
    </row>
    <row r="124" spans="1:32" ht="33" customHeight="1" x14ac:dyDescent="0.25">
      <c r="A124" s="62"/>
      <c r="B124" s="25"/>
      <c r="C124" s="274"/>
      <c r="D124" s="274"/>
      <c r="E124" s="274"/>
      <c r="F124" s="274"/>
      <c r="G124" s="274"/>
      <c r="H124" s="254">
        <f>VLOOKUP(H123,Артикулы!$A:$C,Артикулы!$C$1,0)</f>
        <v>15869.58538536</v>
      </c>
      <c r="I124" s="254"/>
      <c r="J124" s="305" t="s">
        <v>1486</v>
      </c>
      <c r="K124" s="274"/>
      <c r="L124" s="25"/>
      <c r="M124" s="307"/>
      <c r="N124" s="307"/>
      <c r="O124" s="307"/>
      <c r="P124" s="307"/>
      <c r="Q124" s="254">
        <f>VLOOKUP(Q123,Артикулы!$A:$C,Артикулы!$C$1,0)</f>
        <v>12638.308361112002</v>
      </c>
      <c r="R124" s="254"/>
      <c r="S124" s="305" t="s">
        <v>1486</v>
      </c>
      <c r="T124" s="274"/>
      <c r="U124" s="25"/>
      <c r="V124" s="274"/>
      <c r="W124" s="274"/>
      <c r="X124" s="274"/>
      <c r="Y124" s="274"/>
      <c r="Z124" s="274"/>
      <c r="AA124" s="254">
        <f>VLOOKUP(AA123,Артикулы!$A:$C,Артикулы!$C$1,0)</f>
        <v>12619.18837872</v>
      </c>
      <c r="AB124" s="254"/>
      <c r="AC124" s="305" t="s">
        <v>1486</v>
      </c>
      <c r="AD124" s="274"/>
      <c r="AE124" s="25"/>
      <c r="AF124" s="62"/>
    </row>
    <row r="125" spans="1:32" ht="66" customHeight="1" x14ac:dyDescent="0.25">
      <c r="A125" s="62"/>
      <c r="B125" s="25"/>
      <c r="C125" s="274" t="s">
        <v>2711</v>
      </c>
      <c r="D125" s="274"/>
      <c r="E125" s="274"/>
      <c r="F125" s="274"/>
      <c r="G125" s="274"/>
      <c r="H125" s="274"/>
      <c r="I125" s="274"/>
      <c r="J125" s="274"/>
      <c r="K125" s="274"/>
      <c r="L125" s="25"/>
      <c r="M125" s="274" t="s">
        <v>2712</v>
      </c>
      <c r="N125" s="274"/>
      <c r="O125" s="274"/>
      <c r="P125" s="274"/>
      <c r="Q125" s="274"/>
      <c r="R125" s="274"/>
      <c r="S125" s="274"/>
      <c r="T125" s="274"/>
      <c r="U125" s="25"/>
      <c r="V125" s="274" t="s">
        <v>2713</v>
      </c>
      <c r="W125" s="274"/>
      <c r="X125" s="274"/>
      <c r="Y125" s="274"/>
      <c r="Z125" s="274"/>
      <c r="AA125" s="274"/>
      <c r="AB125" s="274"/>
      <c r="AC125" s="274"/>
      <c r="AD125" s="274"/>
      <c r="AE125" s="25"/>
      <c r="AF125" s="62"/>
    </row>
    <row r="126" spans="1:32" ht="18" customHeight="1" x14ac:dyDescent="0.25">
      <c r="A126" s="62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2"/>
    </row>
    <row r="127" spans="1:32" ht="33" customHeight="1" x14ac:dyDescent="0.25">
      <c r="A127" s="62"/>
      <c r="B127" s="25"/>
      <c r="C127" s="291" t="s">
        <v>664</v>
      </c>
      <c r="D127" s="291"/>
      <c r="E127" s="291"/>
      <c r="F127" s="291"/>
      <c r="G127" s="291"/>
      <c r="H127" s="291"/>
      <c r="I127" s="291"/>
      <c r="J127" s="291"/>
      <c r="K127" s="291"/>
      <c r="L127" s="25"/>
      <c r="M127" s="291" t="s">
        <v>939</v>
      </c>
      <c r="N127" s="291"/>
      <c r="O127" s="291"/>
      <c r="P127" s="291"/>
      <c r="Q127" s="291"/>
      <c r="R127" s="291"/>
      <c r="S127" s="291"/>
      <c r="T127" s="291"/>
      <c r="U127" s="25"/>
      <c r="V127" s="289" t="s">
        <v>665</v>
      </c>
      <c r="W127" s="290"/>
      <c r="X127" s="290"/>
      <c r="Y127" s="290"/>
      <c r="Z127" s="290"/>
      <c r="AA127" s="290"/>
      <c r="AB127" s="290"/>
      <c r="AC127" s="290"/>
      <c r="AD127" s="308"/>
      <c r="AE127" s="25"/>
      <c r="AF127" s="62"/>
    </row>
    <row r="128" spans="1:32" ht="33" customHeight="1" x14ac:dyDescent="0.25">
      <c r="A128" s="62"/>
      <c r="B128" s="25"/>
      <c r="C128" s="306"/>
      <c r="D128" s="306"/>
      <c r="E128" s="306"/>
      <c r="F128" s="306"/>
      <c r="G128" s="306"/>
      <c r="H128" s="303" t="s">
        <v>663</v>
      </c>
      <c r="I128" s="303"/>
      <c r="J128" s="305" t="s">
        <v>1486</v>
      </c>
      <c r="K128" s="274"/>
      <c r="L128" s="25"/>
      <c r="M128" s="307"/>
      <c r="N128" s="307"/>
      <c r="O128" s="307"/>
      <c r="P128" s="307"/>
      <c r="Q128" s="303" t="s">
        <v>667</v>
      </c>
      <c r="R128" s="303"/>
      <c r="S128" s="303" t="s">
        <v>668</v>
      </c>
      <c r="T128" s="303"/>
      <c r="U128" s="25"/>
      <c r="V128" s="306"/>
      <c r="W128" s="306"/>
      <c r="X128" s="306"/>
      <c r="Y128" s="306"/>
      <c r="Z128" s="306"/>
      <c r="AA128" s="303" t="s">
        <v>666</v>
      </c>
      <c r="AB128" s="303"/>
      <c r="AC128" s="305" t="s">
        <v>1486</v>
      </c>
      <c r="AD128" s="274"/>
      <c r="AE128" s="25"/>
      <c r="AF128" s="62"/>
    </row>
    <row r="129" spans="1:32" ht="33" customHeight="1" x14ac:dyDescent="0.25">
      <c r="A129" s="62"/>
      <c r="B129" s="25"/>
      <c r="C129" s="306"/>
      <c r="D129" s="306"/>
      <c r="E129" s="306"/>
      <c r="F129" s="306"/>
      <c r="G129" s="306"/>
      <c r="H129" s="259" t="s">
        <v>475</v>
      </c>
      <c r="I129" s="259"/>
      <c r="J129" s="305" t="s">
        <v>1486</v>
      </c>
      <c r="K129" s="274"/>
      <c r="L129" s="25"/>
      <c r="M129" s="307"/>
      <c r="N129" s="307"/>
      <c r="O129" s="307"/>
      <c r="P129" s="307"/>
      <c r="Q129" s="259" t="s">
        <v>2715</v>
      </c>
      <c r="R129" s="259"/>
      <c r="S129" s="259" t="s">
        <v>466</v>
      </c>
      <c r="T129" s="259"/>
      <c r="U129" s="25"/>
      <c r="V129" s="306"/>
      <c r="W129" s="306"/>
      <c r="X129" s="306"/>
      <c r="Y129" s="306"/>
      <c r="Z129" s="306"/>
      <c r="AA129" s="259" t="s">
        <v>471</v>
      </c>
      <c r="AB129" s="259"/>
      <c r="AC129" s="305" t="s">
        <v>1486</v>
      </c>
      <c r="AD129" s="274"/>
      <c r="AE129" s="25"/>
      <c r="AF129" s="62"/>
    </row>
    <row r="130" spans="1:32" ht="33" customHeight="1" x14ac:dyDescent="0.25">
      <c r="A130" s="62"/>
      <c r="B130" s="25"/>
      <c r="C130" s="306"/>
      <c r="D130" s="306"/>
      <c r="E130" s="306"/>
      <c r="F130" s="306"/>
      <c r="G130" s="306"/>
      <c r="H130" s="254">
        <f>VLOOKUP(H129,Артикулы!$A:$C,Артикулы!$C$1,0)</f>
        <v>21389.949190428</v>
      </c>
      <c r="I130" s="254"/>
      <c r="J130" s="305" t="s">
        <v>1486</v>
      </c>
      <c r="K130" s="274"/>
      <c r="L130" s="25"/>
      <c r="M130" s="307"/>
      <c r="N130" s="307"/>
      <c r="O130" s="307"/>
      <c r="P130" s="307"/>
      <c r="Q130" s="254">
        <f>VLOOKUP(Q129,Артикулы!$A:$C,Артикулы!$C$1,0)</f>
        <v>7690.4818065600002</v>
      </c>
      <c r="R130" s="254"/>
      <c r="S130" s="254">
        <f>VLOOKUP(S129,Артикулы!$A:$C,Артикулы!$C$1,0)</f>
        <v>7941.1660201440009</v>
      </c>
      <c r="T130" s="254"/>
      <c r="U130" s="25"/>
      <c r="V130" s="306"/>
      <c r="W130" s="306"/>
      <c r="X130" s="306"/>
      <c r="Y130" s="306"/>
      <c r="Z130" s="306"/>
      <c r="AA130" s="254">
        <f>VLOOKUP(AA129,Артикулы!$A:$C,Артикулы!$C$1,0)</f>
        <v>5000.9376167520004</v>
      </c>
      <c r="AB130" s="254"/>
      <c r="AC130" s="305" t="s">
        <v>1486</v>
      </c>
      <c r="AD130" s="274"/>
      <c r="AE130" s="25"/>
      <c r="AF130" s="62"/>
    </row>
    <row r="131" spans="1:32" ht="66" customHeight="1" x14ac:dyDescent="0.25">
      <c r="A131" s="62"/>
      <c r="B131" s="25"/>
      <c r="C131" s="274" t="s">
        <v>2714</v>
      </c>
      <c r="D131" s="274"/>
      <c r="E131" s="274"/>
      <c r="F131" s="274"/>
      <c r="G131" s="274"/>
      <c r="H131" s="274"/>
      <c r="I131" s="274"/>
      <c r="J131" s="274"/>
      <c r="K131" s="274"/>
      <c r="L131" s="25"/>
      <c r="M131" s="274" t="s">
        <v>2716</v>
      </c>
      <c r="N131" s="274"/>
      <c r="O131" s="274"/>
      <c r="P131" s="274"/>
      <c r="Q131" s="274"/>
      <c r="R131" s="274"/>
      <c r="S131" s="274"/>
      <c r="T131" s="274"/>
      <c r="U131" s="25"/>
      <c r="V131" s="274" t="s">
        <v>949</v>
      </c>
      <c r="W131" s="274"/>
      <c r="X131" s="274"/>
      <c r="Y131" s="274"/>
      <c r="Z131" s="274"/>
      <c r="AA131" s="274"/>
      <c r="AB131" s="274"/>
      <c r="AC131" s="274"/>
      <c r="AD131" s="274"/>
      <c r="AE131" s="25"/>
      <c r="AF131" s="62"/>
    </row>
    <row r="132" spans="1:32" ht="18" customHeight="1" x14ac:dyDescent="0.25">
      <c r="A132" s="62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2"/>
    </row>
    <row r="133" spans="1:32" ht="33" customHeight="1" x14ac:dyDescent="0.25">
      <c r="A133" s="62"/>
      <c r="B133" s="25"/>
      <c r="C133" s="301" t="s">
        <v>670</v>
      </c>
      <c r="D133" s="301"/>
      <c r="E133" s="301"/>
      <c r="F133" s="301"/>
      <c r="G133" s="301"/>
      <c r="H133" s="301"/>
      <c r="I133" s="25"/>
      <c r="J133" s="301" t="s">
        <v>940</v>
      </c>
      <c r="K133" s="301"/>
      <c r="L133" s="301"/>
      <c r="M133" s="301"/>
      <c r="N133" s="301"/>
      <c r="O133" s="301"/>
      <c r="P133" s="25"/>
      <c r="Q133" s="301" t="s">
        <v>672</v>
      </c>
      <c r="R133" s="301"/>
      <c r="S133" s="301"/>
      <c r="T133" s="301"/>
      <c r="U133" s="301"/>
      <c r="V133" s="301"/>
      <c r="W133" s="25"/>
      <c r="X133" s="301" t="s">
        <v>673</v>
      </c>
      <c r="Y133" s="301"/>
      <c r="Z133" s="301"/>
      <c r="AA133" s="301"/>
      <c r="AB133" s="301"/>
      <c r="AC133" s="301"/>
      <c r="AD133" s="25"/>
      <c r="AE133" s="25"/>
      <c r="AF133" s="62"/>
    </row>
    <row r="134" spans="1:32" ht="33" customHeight="1" x14ac:dyDescent="0.25">
      <c r="A134" s="62"/>
      <c r="B134" s="25"/>
      <c r="C134" s="306"/>
      <c r="D134" s="306"/>
      <c r="E134" s="306"/>
      <c r="F134" s="306"/>
      <c r="G134" s="303" t="s">
        <v>669</v>
      </c>
      <c r="H134" s="303"/>
      <c r="I134" s="25"/>
      <c r="J134" s="306"/>
      <c r="K134" s="306"/>
      <c r="L134" s="306"/>
      <c r="M134" s="306"/>
      <c r="N134" s="303" t="s">
        <v>671</v>
      </c>
      <c r="O134" s="303"/>
      <c r="P134" s="25"/>
      <c r="Q134" s="306"/>
      <c r="R134" s="306"/>
      <c r="S134" s="306"/>
      <c r="T134" s="306"/>
      <c r="U134" s="303" t="s">
        <v>671</v>
      </c>
      <c r="V134" s="303"/>
      <c r="W134" s="25"/>
      <c r="X134" s="306"/>
      <c r="Y134" s="306"/>
      <c r="Z134" s="306"/>
      <c r="AA134" s="306"/>
      <c r="AB134" s="303" t="s">
        <v>671</v>
      </c>
      <c r="AC134" s="303"/>
      <c r="AD134" s="25"/>
      <c r="AE134" s="25"/>
      <c r="AF134" s="62"/>
    </row>
    <row r="135" spans="1:32" ht="33" customHeight="1" x14ac:dyDescent="0.25">
      <c r="A135" s="62"/>
      <c r="B135" s="25"/>
      <c r="C135" s="306"/>
      <c r="D135" s="306"/>
      <c r="E135" s="306"/>
      <c r="F135" s="306"/>
      <c r="G135" s="259" t="s">
        <v>467</v>
      </c>
      <c r="H135" s="259"/>
      <c r="I135" s="25"/>
      <c r="J135" s="306"/>
      <c r="K135" s="306"/>
      <c r="L135" s="306"/>
      <c r="M135" s="306"/>
      <c r="N135" s="259" t="s">
        <v>468</v>
      </c>
      <c r="O135" s="259"/>
      <c r="P135" s="25"/>
      <c r="Q135" s="306"/>
      <c r="R135" s="306"/>
      <c r="S135" s="306"/>
      <c r="T135" s="306"/>
      <c r="U135" s="259" t="s">
        <v>469</v>
      </c>
      <c r="V135" s="259"/>
      <c r="W135" s="25"/>
      <c r="X135" s="306"/>
      <c r="Y135" s="306"/>
      <c r="Z135" s="306"/>
      <c r="AA135" s="306"/>
      <c r="AB135" s="259" t="s">
        <v>470</v>
      </c>
      <c r="AC135" s="259"/>
      <c r="AD135" s="25"/>
      <c r="AE135" s="25"/>
      <c r="AF135" s="62"/>
    </row>
    <row r="136" spans="1:32" ht="33" customHeight="1" x14ac:dyDescent="0.25">
      <c r="A136" s="62"/>
      <c r="B136" s="25"/>
      <c r="C136" s="306"/>
      <c r="D136" s="306"/>
      <c r="E136" s="306"/>
      <c r="F136" s="306"/>
      <c r="G136" s="254">
        <f>VLOOKUP(G135,Артикулы!$A:$C,Артикулы!$C$1,0)</f>
        <v>13421.165417940001</v>
      </c>
      <c r="H136" s="254"/>
      <c r="I136" s="25"/>
      <c r="J136" s="306"/>
      <c r="K136" s="306"/>
      <c r="L136" s="306"/>
      <c r="M136" s="306"/>
      <c r="N136" s="254">
        <f>VLOOKUP(N135,Артикулы!$A:$C,Артикулы!$C$1,0)</f>
        <v>10372.590447660001</v>
      </c>
      <c r="O136" s="254"/>
      <c r="P136" s="25"/>
      <c r="Q136" s="306"/>
      <c r="R136" s="306"/>
      <c r="S136" s="306"/>
      <c r="T136" s="306"/>
      <c r="U136" s="254">
        <f>VLOOKUP(U135,Артикулы!$A:$C,Артикулы!$C$1,0)</f>
        <v>11695.055896440001</v>
      </c>
      <c r="V136" s="254"/>
      <c r="W136" s="25"/>
      <c r="X136" s="306"/>
      <c r="Y136" s="306"/>
      <c r="Z136" s="306"/>
      <c r="AA136" s="306"/>
      <c r="AB136" s="254">
        <f>VLOOKUP(AB135,Артикулы!$A:$C,Артикулы!$C$1,0)</f>
        <v>10199.448384888001</v>
      </c>
      <c r="AC136" s="254"/>
      <c r="AD136" s="25"/>
      <c r="AE136" s="25"/>
      <c r="AF136" s="62"/>
    </row>
    <row r="137" spans="1:32" ht="66" customHeight="1" x14ac:dyDescent="0.25">
      <c r="A137" s="62"/>
      <c r="B137" s="25"/>
      <c r="C137" s="274" t="s">
        <v>2717</v>
      </c>
      <c r="D137" s="274"/>
      <c r="E137" s="274"/>
      <c r="F137" s="274"/>
      <c r="G137" s="274"/>
      <c r="H137" s="274"/>
      <c r="I137" s="25"/>
      <c r="J137" s="274" t="s">
        <v>2717</v>
      </c>
      <c r="K137" s="274"/>
      <c r="L137" s="274"/>
      <c r="M137" s="274"/>
      <c r="N137" s="274"/>
      <c r="O137" s="274"/>
      <c r="P137" s="25"/>
      <c r="Q137" s="274" t="s">
        <v>2717</v>
      </c>
      <c r="R137" s="274"/>
      <c r="S137" s="274"/>
      <c r="T137" s="274"/>
      <c r="U137" s="274"/>
      <c r="V137" s="274"/>
      <c r="W137" s="25"/>
      <c r="X137" s="274" t="s">
        <v>2718</v>
      </c>
      <c r="Y137" s="274"/>
      <c r="Z137" s="274"/>
      <c r="AA137" s="274"/>
      <c r="AB137" s="274"/>
      <c r="AC137" s="274"/>
      <c r="AD137" s="25"/>
      <c r="AE137" s="25"/>
      <c r="AF137" s="62"/>
    </row>
    <row r="138" spans="1:32" ht="22.5" customHeight="1" x14ac:dyDescent="0.2">
      <c r="A138" s="72"/>
      <c r="B138" s="72"/>
      <c r="C138" s="72"/>
      <c r="D138" s="72"/>
      <c r="E138" s="64"/>
      <c r="F138" s="64"/>
      <c r="G138" s="64"/>
      <c r="H138" s="62"/>
      <c r="I138" s="72"/>
      <c r="J138" s="72"/>
      <c r="K138" s="72"/>
      <c r="L138" s="72"/>
      <c r="M138" s="64"/>
      <c r="N138" s="64"/>
      <c r="O138" s="64"/>
      <c r="P138" s="62"/>
      <c r="Q138" s="72"/>
      <c r="R138" s="72"/>
      <c r="S138" s="72"/>
      <c r="T138" s="72"/>
      <c r="U138" s="64"/>
      <c r="V138" s="64"/>
      <c r="W138" s="64"/>
      <c r="X138" s="62"/>
      <c r="Y138" s="72"/>
      <c r="Z138" s="72"/>
      <c r="AA138" s="72"/>
      <c r="AB138" s="72"/>
      <c r="AC138" s="64"/>
      <c r="AD138" s="64"/>
      <c r="AE138" s="64"/>
      <c r="AF138" s="62"/>
    </row>
    <row r="139" spans="1:32" ht="33" customHeight="1" x14ac:dyDescent="0.25">
      <c r="A139" s="62"/>
      <c r="B139" s="25"/>
      <c r="C139" s="138" t="s">
        <v>674</v>
      </c>
      <c r="D139" s="120"/>
      <c r="E139" s="120"/>
      <c r="F139" s="120"/>
      <c r="G139" s="120"/>
      <c r="H139" s="120"/>
      <c r="I139" s="120"/>
      <c r="J139" s="120"/>
      <c r="K139" s="120"/>
      <c r="L139" s="120"/>
      <c r="M139" s="120"/>
      <c r="N139" s="120"/>
      <c r="O139" s="120"/>
      <c r="P139" s="120"/>
      <c r="Q139" s="120"/>
      <c r="R139" s="120"/>
      <c r="S139" s="120"/>
      <c r="T139" s="120"/>
      <c r="U139" s="120"/>
      <c r="V139" s="120"/>
      <c r="W139" s="120"/>
      <c r="X139" s="120"/>
      <c r="Y139" s="120"/>
      <c r="Z139" s="120"/>
      <c r="AA139" s="120"/>
      <c r="AB139" s="120"/>
      <c r="AC139" s="120"/>
      <c r="AD139" s="120"/>
      <c r="AE139" s="69"/>
      <c r="AF139" s="62"/>
    </row>
    <row r="140" spans="1:32" ht="33" customHeight="1" x14ac:dyDescent="0.25">
      <c r="A140" s="62"/>
      <c r="B140" s="25"/>
      <c r="C140" s="292"/>
      <c r="D140" s="293"/>
      <c r="E140" s="293"/>
      <c r="F140" s="293"/>
      <c r="G140" s="293"/>
      <c r="H140" s="294"/>
      <c r="I140" s="301" t="s">
        <v>1545</v>
      </c>
      <c r="J140" s="301"/>
      <c r="K140" s="301"/>
      <c r="L140" s="301"/>
      <c r="M140" s="301"/>
      <c r="N140" s="301"/>
      <c r="O140" s="301"/>
      <c r="P140" s="301"/>
      <c r="Q140" s="301" t="s">
        <v>1546</v>
      </c>
      <c r="R140" s="301"/>
      <c r="S140" s="301"/>
      <c r="T140" s="301"/>
      <c r="U140" s="301"/>
      <c r="V140" s="301"/>
      <c r="W140" s="301"/>
      <c r="X140" s="301"/>
      <c r="Y140" s="292"/>
      <c r="Z140" s="293"/>
      <c r="AA140" s="293"/>
      <c r="AB140" s="293"/>
      <c r="AC140" s="293"/>
      <c r="AD140" s="294"/>
      <c r="AE140" s="25"/>
      <c r="AF140" s="62"/>
    </row>
    <row r="141" spans="1:32" ht="33" customHeight="1" x14ac:dyDescent="0.25">
      <c r="A141" s="62"/>
      <c r="B141" s="25"/>
      <c r="C141" s="295"/>
      <c r="D141" s="296"/>
      <c r="E141" s="296"/>
      <c r="F141" s="296"/>
      <c r="G141" s="296"/>
      <c r="H141" s="297"/>
      <c r="I141" s="277" t="s">
        <v>1535</v>
      </c>
      <c r="J141" s="278"/>
      <c r="K141" s="278"/>
      <c r="L141" s="279"/>
      <c r="M141" s="277" t="s">
        <v>1536</v>
      </c>
      <c r="N141" s="278"/>
      <c r="O141" s="278"/>
      <c r="P141" s="279"/>
      <c r="Q141" s="277" t="s">
        <v>1535</v>
      </c>
      <c r="R141" s="278"/>
      <c r="S141" s="278"/>
      <c r="T141" s="279"/>
      <c r="U141" s="277" t="s">
        <v>1536</v>
      </c>
      <c r="V141" s="278"/>
      <c r="W141" s="278"/>
      <c r="X141" s="279"/>
      <c r="Y141" s="295"/>
      <c r="Z141" s="296"/>
      <c r="AA141" s="296"/>
      <c r="AB141" s="296"/>
      <c r="AC141" s="296"/>
      <c r="AD141" s="297"/>
      <c r="AE141" s="25"/>
      <c r="AF141" s="62"/>
    </row>
    <row r="142" spans="1:32" ht="33" customHeight="1" x14ac:dyDescent="0.25">
      <c r="A142" s="62"/>
      <c r="B142" s="25"/>
      <c r="C142" s="295"/>
      <c r="D142" s="296"/>
      <c r="E142" s="296"/>
      <c r="F142" s="296"/>
      <c r="G142" s="296"/>
      <c r="H142" s="297"/>
      <c r="I142" s="255" t="s">
        <v>675</v>
      </c>
      <c r="J142" s="255"/>
      <c r="K142" s="303" t="s">
        <v>676</v>
      </c>
      <c r="L142" s="303"/>
      <c r="M142" s="255" t="s">
        <v>675</v>
      </c>
      <c r="N142" s="255"/>
      <c r="O142" s="303" t="s">
        <v>676</v>
      </c>
      <c r="P142" s="303"/>
      <c r="Q142" s="255" t="s">
        <v>675</v>
      </c>
      <c r="R142" s="255"/>
      <c r="S142" s="255" t="s">
        <v>676</v>
      </c>
      <c r="T142" s="255"/>
      <c r="U142" s="255" t="s">
        <v>675</v>
      </c>
      <c r="V142" s="255"/>
      <c r="W142" s="255" t="s">
        <v>676</v>
      </c>
      <c r="X142" s="255"/>
      <c r="Y142" s="295"/>
      <c r="Z142" s="296"/>
      <c r="AA142" s="296"/>
      <c r="AB142" s="296"/>
      <c r="AC142" s="296"/>
      <c r="AD142" s="297"/>
      <c r="AE142" s="25"/>
      <c r="AF142" s="62"/>
    </row>
    <row r="143" spans="1:32" ht="33" customHeight="1" x14ac:dyDescent="0.25">
      <c r="A143" s="62"/>
      <c r="B143" s="25"/>
      <c r="C143" s="295"/>
      <c r="D143" s="296"/>
      <c r="E143" s="296"/>
      <c r="F143" s="296"/>
      <c r="G143" s="296"/>
      <c r="H143" s="297"/>
      <c r="I143" s="250" t="s">
        <v>1537</v>
      </c>
      <c r="J143" s="250"/>
      <c r="K143" s="259" t="s">
        <v>1538</v>
      </c>
      <c r="L143" s="259"/>
      <c r="M143" s="250" t="s">
        <v>1539</v>
      </c>
      <c r="N143" s="250"/>
      <c r="O143" s="259" t="s">
        <v>1540</v>
      </c>
      <c r="P143" s="259"/>
      <c r="Q143" s="250" t="s">
        <v>1541</v>
      </c>
      <c r="R143" s="250"/>
      <c r="S143" s="250" t="s">
        <v>1542</v>
      </c>
      <c r="T143" s="250"/>
      <c r="U143" s="250" t="s">
        <v>1543</v>
      </c>
      <c r="V143" s="250"/>
      <c r="W143" s="250" t="s">
        <v>1544</v>
      </c>
      <c r="X143" s="250"/>
      <c r="Y143" s="295"/>
      <c r="Z143" s="296"/>
      <c r="AA143" s="296"/>
      <c r="AB143" s="296"/>
      <c r="AC143" s="296"/>
      <c r="AD143" s="297"/>
      <c r="AE143" s="25"/>
      <c r="AF143" s="62"/>
    </row>
    <row r="144" spans="1:32" ht="33" customHeight="1" x14ac:dyDescent="0.25">
      <c r="A144" s="62"/>
      <c r="B144" s="25"/>
      <c r="C144" s="298"/>
      <c r="D144" s="299"/>
      <c r="E144" s="299"/>
      <c r="F144" s="299"/>
      <c r="G144" s="299"/>
      <c r="H144" s="300"/>
      <c r="I144" s="254">
        <f>VLOOKUP(I143,Артикулы!$A:$C,Артикулы!$C$1,0)</f>
        <v>8885.4807060600015</v>
      </c>
      <c r="J144" s="254"/>
      <c r="K144" s="254">
        <f>VLOOKUP(K143,Артикулы!$A:$C,Артикулы!$C$1,0)</f>
        <v>9277.4403450959999</v>
      </c>
      <c r="L144" s="254"/>
      <c r="M144" s="254">
        <f>VLOOKUP(M143,Артикулы!$A:$C,Артикулы!$C$1,0)</f>
        <v>8885.4807060600015</v>
      </c>
      <c r="N144" s="254"/>
      <c r="O144" s="254">
        <f>VLOOKUP(O143,Артикулы!$A:$C,Артикулы!$C$1,0)</f>
        <v>9277.4403450959999</v>
      </c>
      <c r="P144" s="254"/>
      <c r="Q144" s="254">
        <f>VLOOKUP(Q143,Артикулы!$A:$C,Артикулы!$C$1,0)</f>
        <v>7612.9396557479995</v>
      </c>
      <c r="R144" s="254"/>
      <c r="S144" s="254">
        <f>VLOOKUP(S143,Артикулы!$A:$C,Артикулы!$C$1,0)</f>
        <v>7971.97043622</v>
      </c>
      <c r="T144" s="254"/>
      <c r="U144" s="254">
        <f>VLOOKUP(U143,Артикулы!$A:$C,Артикулы!$C$1,0)</f>
        <v>7612.9396557479995</v>
      </c>
      <c r="V144" s="254"/>
      <c r="W144" s="254">
        <f>VLOOKUP(W143,Артикулы!$A:$C,Артикулы!$C$1,0)</f>
        <v>7971.97043622</v>
      </c>
      <c r="X144" s="254"/>
      <c r="Y144" s="298"/>
      <c r="Z144" s="299"/>
      <c r="AA144" s="299"/>
      <c r="AB144" s="299"/>
      <c r="AC144" s="299"/>
      <c r="AD144" s="300"/>
      <c r="AE144" s="25"/>
      <c r="AF144" s="62"/>
    </row>
    <row r="145" spans="1:32" ht="33" customHeight="1" x14ac:dyDescent="0.25">
      <c r="A145" s="62"/>
      <c r="B145" s="25"/>
      <c r="C145" s="255" t="s">
        <v>965</v>
      </c>
      <c r="D145" s="255"/>
      <c r="E145" s="255"/>
      <c r="F145" s="255"/>
      <c r="G145" s="255"/>
      <c r="H145" s="255"/>
      <c r="I145" s="255"/>
      <c r="J145" s="255"/>
      <c r="K145" s="255"/>
      <c r="L145" s="255"/>
      <c r="M145" s="255"/>
      <c r="N145" s="255"/>
      <c r="O145" s="255"/>
      <c r="P145" s="255"/>
      <c r="Q145" s="255"/>
      <c r="R145" s="255"/>
      <c r="S145" s="255"/>
      <c r="T145" s="255"/>
      <c r="U145" s="255"/>
      <c r="V145" s="255"/>
      <c r="W145" s="255"/>
      <c r="X145" s="255"/>
      <c r="Y145" s="255"/>
      <c r="Z145" s="255"/>
      <c r="AA145" s="255"/>
      <c r="AB145" s="255"/>
      <c r="AC145" s="255"/>
      <c r="AD145" s="255"/>
      <c r="AE145" s="25"/>
      <c r="AF145" s="62"/>
    </row>
    <row r="146" spans="1:32" ht="18" customHeight="1" x14ac:dyDescent="0.25">
      <c r="A146" s="62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2"/>
    </row>
    <row r="147" spans="1:32" ht="33" customHeight="1" x14ac:dyDescent="0.25">
      <c r="A147" s="62"/>
      <c r="B147" s="25"/>
      <c r="C147" s="292"/>
      <c r="D147" s="293"/>
      <c r="E147" s="293"/>
      <c r="F147" s="293"/>
      <c r="G147" s="293"/>
      <c r="H147" s="294"/>
      <c r="I147" s="301" t="s">
        <v>1547</v>
      </c>
      <c r="J147" s="301"/>
      <c r="K147" s="301"/>
      <c r="L147" s="301"/>
      <c r="M147" s="301"/>
      <c r="N147" s="301"/>
      <c r="O147" s="301"/>
      <c r="P147" s="301"/>
      <c r="Q147" s="301" t="s">
        <v>1552</v>
      </c>
      <c r="R147" s="301"/>
      <c r="S147" s="301"/>
      <c r="T147" s="301"/>
      <c r="U147" s="301"/>
      <c r="V147" s="301"/>
      <c r="W147" s="301"/>
      <c r="X147" s="301"/>
      <c r="Y147" s="292"/>
      <c r="Z147" s="293"/>
      <c r="AA147" s="293"/>
      <c r="AB147" s="293"/>
      <c r="AC147" s="293"/>
      <c r="AD147" s="294"/>
      <c r="AE147" s="25"/>
      <c r="AF147" s="62"/>
    </row>
    <row r="148" spans="1:32" ht="33" customHeight="1" x14ac:dyDescent="0.25">
      <c r="A148" s="62"/>
      <c r="B148" s="25"/>
      <c r="C148" s="295"/>
      <c r="D148" s="296"/>
      <c r="E148" s="296"/>
      <c r="F148" s="296"/>
      <c r="G148" s="296"/>
      <c r="H148" s="297"/>
      <c r="I148" s="277" t="s">
        <v>1535</v>
      </c>
      <c r="J148" s="278"/>
      <c r="K148" s="278"/>
      <c r="L148" s="279"/>
      <c r="M148" s="277" t="s">
        <v>1536</v>
      </c>
      <c r="N148" s="278"/>
      <c r="O148" s="278"/>
      <c r="P148" s="279"/>
      <c r="Q148" s="277" t="s">
        <v>1535</v>
      </c>
      <c r="R148" s="278"/>
      <c r="S148" s="278"/>
      <c r="T148" s="279"/>
      <c r="U148" s="277" t="s">
        <v>1536</v>
      </c>
      <c r="V148" s="278"/>
      <c r="W148" s="278"/>
      <c r="X148" s="279"/>
      <c r="Y148" s="295"/>
      <c r="Z148" s="296"/>
      <c r="AA148" s="296"/>
      <c r="AB148" s="296"/>
      <c r="AC148" s="296"/>
      <c r="AD148" s="297"/>
      <c r="AE148" s="25"/>
      <c r="AF148" s="62"/>
    </row>
    <row r="149" spans="1:32" ht="33" customHeight="1" x14ac:dyDescent="0.25">
      <c r="A149" s="62"/>
      <c r="B149" s="25"/>
      <c r="C149" s="295"/>
      <c r="D149" s="296"/>
      <c r="E149" s="296"/>
      <c r="F149" s="296"/>
      <c r="G149" s="296"/>
      <c r="H149" s="297"/>
      <c r="I149" s="302" t="s">
        <v>675</v>
      </c>
      <c r="J149" s="303"/>
      <c r="K149" s="303" t="s">
        <v>676</v>
      </c>
      <c r="L149" s="303"/>
      <c r="M149" s="302" t="s">
        <v>675</v>
      </c>
      <c r="N149" s="303"/>
      <c r="O149" s="303" t="s">
        <v>676</v>
      </c>
      <c r="P149" s="303"/>
      <c r="Q149" s="302" t="s">
        <v>675</v>
      </c>
      <c r="R149" s="303"/>
      <c r="S149" s="303" t="s">
        <v>676</v>
      </c>
      <c r="T149" s="303"/>
      <c r="U149" s="302" t="s">
        <v>675</v>
      </c>
      <c r="V149" s="303"/>
      <c r="W149" s="303" t="s">
        <v>676</v>
      </c>
      <c r="X149" s="303"/>
      <c r="Y149" s="295"/>
      <c r="Z149" s="296"/>
      <c r="AA149" s="296"/>
      <c r="AB149" s="296"/>
      <c r="AC149" s="296"/>
      <c r="AD149" s="297"/>
      <c r="AE149" s="25"/>
      <c r="AF149" s="62"/>
    </row>
    <row r="150" spans="1:32" ht="33" customHeight="1" x14ac:dyDescent="0.25">
      <c r="A150" s="62"/>
      <c r="B150" s="25"/>
      <c r="C150" s="295"/>
      <c r="D150" s="296"/>
      <c r="E150" s="296"/>
      <c r="F150" s="296"/>
      <c r="G150" s="296"/>
      <c r="H150" s="297"/>
      <c r="I150" s="304" t="s">
        <v>1548</v>
      </c>
      <c r="J150" s="259"/>
      <c r="K150" s="259" t="s">
        <v>1549</v>
      </c>
      <c r="L150" s="259"/>
      <c r="M150" s="304" t="s">
        <v>1550</v>
      </c>
      <c r="N150" s="259"/>
      <c r="O150" s="259" t="s">
        <v>1551</v>
      </c>
      <c r="P150" s="259"/>
      <c r="Q150" s="304" t="s">
        <v>1553</v>
      </c>
      <c r="R150" s="259"/>
      <c r="S150" s="259" t="s">
        <v>1554</v>
      </c>
      <c r="T150" s="259"/>
      <c r="U150" s="304" t="s">
        <v>1555</v>
      </c>
      <c r="V150" s="259"/>
      <c r="W150" s="259" t="s">
        <v>1556</v>
      </c>
      <c r="X150" s="259"/>
      <c r="Y150" s="295"/>
      <c r="Z150" s="296"/>
      <c r="AA150" s="296"/>
      <c r="AB150" s="296"/>
      <c r="AC150" s="296"/>
      <c r="AD150" s="297"/>
      <c r="AE150" s="25"/>
      <c r="AF150" s="62"/>
    </row>
    <row r="151" spans="1:32" ht="33" customHeight="1" x14ac:dyDescent="0.25">
      <c r="A151" s="62"/>
      <c r="B151" s="25"/>
      <c r="C151" s="298"/>
      <c r="D151" s="299"/>
      <c r="E151" s="299"/>
      <c r="F151" s="299"/>
      <c r="G151" s="299"/>
      <c r="H151" s="300"/>
      <c r="I151" s="258">
        <f>VLOOKUP(I150,Артикулы!$A:$C,Артикулы!$C$1,0)</f>
        <v>5316.4173262200002</v>
      </c>
      <c r="J151" s="254"/>
      <c r="K151" s="258">
        <f>VLOOKUP(K150,Артикулы!$A:$C,Артикулы!$C$1,0)</f>
        <v>5629.7725932000003</v>
      </c>
      <c r="L151" s="254"/>
      <c r="M151" s="258">
        <f>VLOOKUP(M150,Артикулы!$A:$C,Артикулы!$C$1,0)</f>
        <v>5316.4173262200002</v>
      </c>
      <c r="N151" s="254"/>
      <c r="O151" s="258">
        <f>VLOOKUP(O150,Артикулы!$A:$C,Артикулы!$C$1,0)</f>
        <v>5629.7725932000003</v>
      </c>
      <c r="P151" s="254"/>
      <c r="Q151" s="258">
        <f>VLOOKUP(Q150,Артикулы!$A:$C,Артикулы!$C$1,0)</f>
        <v>4458.1425610679998</v>
      </c>
      <c r="R151" s="254"/>
      <c r="S151" s="258">
        <f>VLOOKUP(S150,Артикулы!$A:$C,Артикулы!$C$1,0)</f>
        <v>4710.9512171400002</v>
      </c>
      <c r="T151" s="254"/>
      <c r="U151" s="258">
        <f>VLOOKUP(U150,Артикулы!$A:$C,Артикулы!$C$1,0)</f>
        <v>4458.1425610679998</v>
      </c>
      <c r="V151" s="254"/>
      <c r="W151" s="258">
        <f>VLOOKUP(W150,Артикулы!$A:$C,Артикулы!$C$1,0)</f>
        <v>4710.9512171400002</v>
      </c>
      <c r="X151" s="254"/>
      <c r="Y151" s="298"/>
      <c r="Z151" s="299"/>
      <c r="AA151" s="299"/>
      <c r="AB151" s="299"/>
      <c r="AC151" s="299"/>
      <c r="AD151" s="300"/>
      <c r="AE151" s="25"/>
      <c r="AF151" s="62"/>
    </row>
    <row r="152" spans="1:32" ht="33" customHeight="1" x14ac:dyDescent="0.25">
      <c r="A152" s="62"/>
      <c r="B152" s="25"/>
      <c r="C152" s="255" t="s">
        <v>965</v>
      </c>
      <c r="D152" s="255"/>
      <c r="E152" s="255"/>
      <c r="F152" s="255"/>
      <c r="G152" s="255"/>
      <c r="H152" s="255"/>
      <c r="I152" s="255"/>
      <c r="J152" s="255"/>
      <c r="K152" s="255"/>
      <c r="L152" s="255"/>
      <c r="M152" s="255"/>
      <c r="N152" s="255"/>
      <c r="O152" s="255"/>
      <c r="P152" s="255"/>
      <c r="Q152" s="255"/>
      <c r="R152" s="255"/>
      <c r="S152" s="255"/>
      <c r="T152" s="255"/>
      <c r="U152" s="255"/>
      <c r="V152" s="255"/>
      <c r="W152" s="255"/>
      <c r="X152" s="255"/>
      <c r="Y152" s="255"/>
      <c r="Z152" s="255"/>
      <c r="AA152" s="255"/>
      <c r="AB152" s="255"/>
      <c r="AC152" s="255"/>
      <c r="AD152" s="255"/>
      <c r="AE152" s="25"/>
      <c r="AF152" s="62"/>
    </row>
    <row r="153" spans="1:32" ht="18" customHeight="1" x14ac:dyDescent="0.25">
      <c r="A153" s="62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2"/>
    </row>
    <row r="154" spans="1:32" ht="33" customHeight="1" x14ac:dyDescent="0.25">
      <c r="A154" s="62"/>
      <c r="B154" s="25"/>
      <c r="C154" s="292"/>
      <c r="D154" s="293"/>
      <c r="E154" s="293"/>
      <c r="F154" s="293"/>
      <c r="G154" s="293"/>
      <c r="H154" s="294"/>
      <c r="I154" s="301" t="s">
        <v>1557</v>
      </c>
      <c r="J154" s="301"/>
      <c r="K154" s="301"/>
      <c r="L154" s="301"/>
      <c r="M154" s="301"/>
      <c r="N154" s="301"/>
      <c r="O154" s="301"/>
      <c r="P154" s="301"/>
      <c r="Q154" s="301" t="s">
        <v>935</v>
      </c>
      <c r="R154" s="301"/>
      <c r="S154" s="301"/>
      <c r="T154" s="301"/>
      <c r="U154" s="301"/>
      <c r="V154" s="301"/>
      <c r="W154" s="301"/>
      <c r="X154" s="301"/>
      <c r="Y154" s="292"/>
      <c r="Z154" s="293"/>
      <c r="AA154" s="293"/>
      <c r="AB154" s="293"/>
      <c r="AC154" s="293"/>
      <c r="AD154" s="294"/>
      <c r="AE154" s="25"/>
      <c r="AF154" s="62"/>
    </row>
    <row r="155" spans="1:32" ht="33" customHeight="1" x14ac:dyDescent="0.25">
      <c r="A155" s="62"/>
      <c r="B155" s="25"/>
      <c r="C155" s="295"/>
      <c r="D155" s="296"/>
      <c r="E155" s="296"/>
      <c r="F155" s="296"/>
      <c r="G155" s="296"/>
      <c r="H155" s="297"/>
      <c r="I155" s="255" t="s">
        <v>1535</v>
      </c>
      <c r="J155" s="255"/>
      <c r="K155" s="255"/>
      <c r="L155" s="255"/>
      <c r="M155" s="255" t="s">
        <v>1536</v>
      </c>
      <c r="N155" s="255"/>
      <c r="O155" s="255"/>
      <c r="P155" s="255"/>
      <c r="Q155" s="255" t="s">
        <v>1535</v>
      </c>
      <c r="R155" s="255"/>
      <c r="S155" s="255"/>
      <c r="T155" s="255"/>
      <c r="U155" s="255" t="s">
        <v>1536</v>
      </c>
      <c r="V155" s="255"/>
      <c r="W155" s="255"/>
      <c r="X155" s="255"/>
      <c r="Y155" s="295"/>
      <c r="Z155" s="296"/>
      <c r="AA155" s="296"/>
      <c r="AB155" s="296"/>
      <c r="AC155" s="296"/>
      <c r="AD155" s="297"/>
      <c r="AE155" s="25"/>
      <c r="AF155" s="62"/>
    </row>
    <row r="156" spans="1:32" ht="33" customHeight="1" x14ac:dyDescent="0.25">
      <c r="A156" s="62"/>
      <c r="B156" s="25"/>
      <c r="C156" s="295"/>
      <c r="D156" s="296"/>
      <c r="E156" s="296"/>
      <c r="F156" s="296"/>
      <c r="G156" s="296"/>
      <c r="H156" s="297"/>
      <c r="I156" s="303" t="s">
        <v>675</v>
      </c>
      <c r="J156" s="303"/>
      <c r="K156" s="303" t="s">
        <v>676</v>
      </c>
      <c r="L156" s="303"/>
      <c r="M156" s="303" t="s">
        <v>675</v>
      </c>
      <c r="N156" s="303"/>
      <c r="O156" s="303" t="s">
        <v>676</v>
      </c>
      <c r="P156" s="303"/>
      <c r="Q156" s="302" t="s">
        <v>675</v>
      </c>
      <c r="R156" s="303"/>
      <c r="S156" s="303" t="s">
        <v>676</v>
      </c>
      <c r="T156" s="303"/>
      <c r="U156" s="302" t="s">
        <v>675</v>
      </c>
      <c r="V156" s="303"/>
      <c r="W156" s="303" t="s">
        <v>676</v>
      </c>
      <c r="X156" s="303"/>
      <c r="Y156" s="295"/>
      <c r="Z156" s="296"/>
      <c r="AA156" s="296"/>
      <c r="AB156" s="296"/>
      <c r="AC156" s="296"/>
      <c r="AD156" s="297"/>
      <c r="AE156" s="25"/>
      <c r="AF156" s="62"/>
    </row>
    <row r="157" spans="1:32" ht="33" customHeight="1" x14ac:dyDescent="0.25">
      <c r="A157" s="62"/>
      <c r="B157" s="25"/>
      <c r="C157" s="295"/>
      <c r="D157" s="296"/>
      <c r="E157" s="296"/>
      <c r="F157" s="296"/>
      <c r="G157" s="296"/>
      <c r="H157" s="297"/>
      <c r="I157" s="259" t="s">
        <v>1558</v>
      </c>
      <c r="J157" s="259"/>
      <c r="K157" s="259" t="s">
        <v>1559</v>
      </c>
      <c r="L157" s="259"/>
      <c r="M157" s="259" t="s">
        <v>1560</v>
      </c>
      <c r="N157" s="259"/>
      <c r="O157" s="259" t="s">
        <v>1561</v>
      </c>
      <c r="P157" s="259"/>
      <c r="Q157" s="304" t="s">
        <v>1562</v>
      </c>
      <c r="R157" s="259"/>
      <c r="S157" s="259" t="s">
        <v>1563</v>
      </c>
      <c r="T157" s="259"/>
      <c r="U157" s="304" t="s">
        <v>1564</v>
      </c>
      <c r="V157" s="259"/>
      <c r="W157" s="259" t="s">
        <v>1565</v>
      </c>
      <c r="X157" s="259"/>
      <c r="Y157" s="295"/>
      <c r="Z157" s="296"/>
      <c r="AA157" s="296"/>
      <c r="AB157" s="296"/>
      <c r="AC157" s="296"/>
      <c r="AD157" s="297"/>
      <c r="AE157" s="25"/>
      <c r="AF157" s="62"/>
    </row>
    <row r="158" spans="1:32" ht="33" customHeight="1" x14ac:dyDescent="0.25">
      <c r="A158" s="62"/>
      <c r="B158" s="25"/>
      <c r="C158" s="298"/>
      <c r="D158" s="299"/>
      <c r="E158" s="299"/>
      <c r="F158" s="299"/>
      <c r="G158" s="299"/>
      <c r="H158" s="300"/>
      <c r="I158" s="254">
        <f>VLOOKUP(I157,Артикулы!$A:$C,Артикулы!$C$1,0)</f>
        <v>3584.9966985000001</v>
      </c>
      <c r="J158" s="254"/>
      <c r="K158" s="254">
        <f>VLOOKUP(K157,Артикулы!$A:$C,Артикулы!$C$1,0)</f>
        <v>3822.9342571559996</v>
      </c>
      <c r="L158" s="254"/>
      <c r="M158" s="254">
        <f>VLOOKUP(M157,Артикулы!$A:$C,Артикулы!$C$1,0)</f>
        <v>3584.9966985000001</v>
      </c>
      <c r="N158" s="254"/>
      <c r="O158" s="254">
        <f>VLOOKUP(O157,Артикулы!$A:$C,Артикулы!$C$1,0)</f>
        <v>3822.9342571559996</v>
      </c>
      <c r="P158" s="254"/>
      <c r="Q158" s="258">
        <f>VLOOKUP(Q157,Артикулы!$A:$C,Артикулы!$C$1,0)</f>
        <v>3282.2636439600001</v>
      </c>
      <c r="R158" s="254"/>
      <c r="S158" s="258">
        <f>VLOOKUP(S157,Артикулы!$A:$C,Артикулы!$C$1,0)</f>
        <v>3484.0856803199999</v>
      </c>
      <c r="T158" s="254"/>
      <c r="U158" s="258">
        <f>VLOOKUP(U157,Артикулы!$A:$C,Артикулы!$C$1,0)</f>
        <v>3282.2636439600001</v>
      </c>
      <c r="V158" s="254"/>
      <c r="W158" s="258">
        <f>VLOOKUP(W157,Артикулы!$A:$C,Артикулы!$C$1,0)</f>
        <v>3484.0856803199999</v>
      </c>
      <c r="X158" s="254"/>
      <c r="Y158" s="298"/>
      <c r="Z158" s="299"/>
      <c r="AA158" s="299"/>
      <c r="AB158" s="299"/>
      <c r="AC158" s="299"/>
      <c r="AD158" s="300"/>
      <c r="AE158" s="25"/>
      <c r="AF158" s="62"/>
    </row>
    <row r="159" spans="1:32" ht="33" customHeight="1" x14ac:dyDescent="0.25">
      <c r="A159" s="62"/>
      <c r="B159" s="25"/>
      <c r="C159" s="255" t="s">
        <v>965</v>
      </c>
      <c r="D159" s="255"/>
      <c r="E159" s="255"/>
      <c r="F159" s="255"/>
      <c r="G159" s="255"/>
      <c r="H159" s="255"/>
      <c r="I159" s="255"/>
      <c r="J159" s="255"/>
      <c r="K159" s="255"/>
      <c r="L159" s="255"/>
      <c r="M159" s="255"/>
      <c r="N159" s="255"/>
      <c r="O159" s="255"/>
      <c r="P159" s="255"/>
      <c r="Q159" s="255"/>
      <c r="R159" s="255"/>
      <c r="S159" s="255"/>
      <c r="T159" s="255"/>
      <c r="U159" s="255"/>
      <c r="V159" s="255"/>
      <c r="W159" s="255"/>
      <c r="X159" s="255"/>
      <c r="Y159" s="255"/>
      <c r="Z159" s="255"/>
      <c r="AA159" s="255"/>
      <c r="AB159" s="255"/>
      <c r="AC159" s="255"/>
      <c r="AD159" s="255"/>
      <c r="AE159" s="25"/>
      <c r="AF159" s="62"/>
    </row>
    <row r="160" spans="1:32" ht="18" customHeight="1" x14ac:dyDescent="0.25">
      <c r="A160" s="62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2"/>
    </row>
    <row r="161" spans="1:32" ht="33" customHeight="1" x14ac:dyDescent="0.25">
      <c r="A161" s="62"/>
      <c r="B161" s="25"/>
      <c r="C161" s="292"/>
      <c r="D161" s="293"/>
      <c r="E161" s="293"/>
      <c r="F161" s="293"/>
      <c r="G161" s="293"/>
      <c r="H161" s="294"/>
      <c r="I161" s="301" t="s">
        <v>1566</v>
      </c>
      <c r="J161" s="301"/>
      <c r="K161" s="301"/>
      <c r="L161" s="301"/>
      <c r="M161" s="301"/>
      <c r="N161" s="301"/>
      <c r="O161" s="301"/>
      <c r="P161" s="301"/>
      <c r="Q161" s="301" t="s">
        <v>1571</v>
      </c>
      <c r="R161" s="301"/>
      <c r="S161" s="301"/>
      <c r="T161" s="301"/>
      <c r="U161" s="301"/>
      <c r="V161" s="301"/>
      <c r="W161" s="301"/>
      <c r="X161" s="301"/>
      <c r="Y161" s="292"/>
      <c r="Z161" s="293"/>
      <c r="AA161" s="293"/>
      <c r="AB161" s="293"/>
      <c r="AC161" s="293"/>
      <c r="AD161" s="294"/>
      <c r="AE161" s="25"/>
      <c r="AF161" s="62"/>
    </row>
    <row r="162" spans="1:32" ht="33" customHeight="1" x14ac:dyDescent="0.25">
      <c r="A162" s="62"/>
      <c r="B162" s="25"/>
      <c r="C162" s="295"/>
      <c r="D162" s="296"/>
      <c r="E162" s="296"/>
      <c r="F162" s="296"/>
      <c r="G162" s="296"/>
      <c r="H162" s="297"/>
      <c r="I162" s="255" t="s">
        <v>1535</v>
      </c>
      <c r="J162" s="255"/>
      <c r="K162" s="255"/>
      <c r="L162" s="255"/>
      <c r="M162" s="255" t="s">
        <v>1536</v>
      </c>
      <c r="N162" s="255"/>
      <c r="O162" s="255"/>
      <c r="P162" s="255"/>
      <c r="Q162" s="255" t="s">
        <v>1535</v>
      </c>
      <c r="R162" s="255"/>
      <c r="S162" s="255"/>
      <c r="T162" s="255"/>
      <c r="U162" s="255" t="s">
        <v>1536</v>
      </c>
      <c r="V162" s="255"/>
      <c r="W162" s="255"/>
      <c r="X162" s="255"/>
      <c r="Y162" s="295"/>
      <c r="Z162" s="296"/>
      <c r="AA162" s="296"/>
      <c r="AB162" s="296"/>
      <c r="AC162" s="296"/>
      <c r="AD162" s="297"/>
      <c r="AE162" s="25"/>
      <c r="AF162" s="62"/>
    </row>
    <row r="163" spans="1:32" ht="33" customHeight="1" x14ac:dyDescent="0.25">
      <c r="A163" s="62"/>
      <c r="B163" s="25"/>
      <c r="C163" s="295"/>
      <c r="D163" s="296"/>
      <c r="E163" s="296"/>
      <c r="F163" s="296"/>
      <c r="G163" s="296"/>
      <c r="H163" s="297"/>
      <c r="I163" s="302" t="s">
        <v>675</v>
      </c>
      <c r="J163" s="303"/>
      <c r="K163" s="303" t="s">
        <v>676</v>
      </c>
      <c r="L163" s="303"/>
      <c r="M163" s="302" t="s">
        <v>675</v>
      </c>
      <c r="N163" s="303"/>
      <c r="O163" s="303" t="s">
        <v>676</v>
      </c>
      <c r="P163" s="303"/>
      <c r="Q163" s="303" t="s">
        <v>675</v>
      </c>
      <c r="R163" s="303"/>
      <c r="S163" s="303" t="s">
        <v>676</v>
      </c>
      <c r="T163" s="303"/>
      <c r="U163" s="303" t="s">
        <v>675</v>
      </c>
      <c r="V163" s="303"/>
      <c r="W163" s="303" t="s">
        <v>676</v>
      </c>
      <c r="X163" s="303"/>
      <c r="Y163" s="296"/>
      <c r="Z163" s="296"/>
      <c r="AA163" s="296"/>
      <c r="AB163" s="296"/>
      <c r="AC163" s="296"/>
      <c r="AD163" s="297"/>
      <c r="AE163" s="25"/>
      <c r="AF163" s="62"/>
    </row>
    <row r="164" spans="1:32" ht="33" customHeight="1" x14ac:dyDescent="0.25">
      <c r="A164" s="62"/>
      <c r="B164" s="25"/>
      <c r="C164" s="295"/>
      <c r="D164" s="296"/>
      <c r="E164" s="296"/>
      <c r="F164" s="296"/>
      <c r="G164" s="296"/>
      <c r="H164" s="297"/>
      <c r="I164" s="304" t="s">
        <v>1567</v>
      </c>
      <c r="J164" s="259"/>
      <c r="K164" s="259" t="s">
        <v>1568</v>
      </c>
      <c r="L164" s="259"/>
      <c r="M164" s="304" t="s">
        <v>1569</v>
      </c>
      <c r="N164" s="259"/>
      <c r="O164" s="259" t="s">
        <v>1570</v>
      </c>
      <c r="P164" s="259"/>
      <c r="Q164" s="259" t="s">
        <v>1572</v>
      </c>
      <c r="R164" s="259"/>
      <c r="S164" s="259" t="s">
        <v>1573</v>
      </c>
      <c r="T164" s="259"/>
      <c r="U164" s="259" t="s">
        <v>1574</v>
      </c>
      <c r="V164" s="259"/>
      <c r="W164" s="259" t="s">
        <v>1575</v>
      </c>
      <c r="X164" s="259"/>
      <c r="Y164" s="296"/>
      <c r="Z164" s="296"/>
      <c r="AA164" s="296"/>
      <c r="AB164" s="296"/>
      <c r="AC164" s="296"/>
      <c r="AD164" s="297"/>
      <c r="AE164" s="25"/>
      <c r="AF164" s="62"/>
    </row>
    <row r="165" spans="1:32" ht="33" customHeight="1" x14ac:dyDescent="0.25">
      <c r="A165" s="62"/>
      <c r="B165" s="25"/>
      <c r="C165" s="298"/>
      <c r="D165" s="299"/>
      <c r="E165" s="299"/>
      <c r="F165" s="299"/>
      <c r="G165" s="299"/>
      <c r="H165" s="300"/>
      <c r="I165" s="258">
        <f>VLOOKUP(I164,Артикулы!$A:$C,Артикулы!$C$1,0)</f>
        <v>2229.6023911560001</v>
      </c>
      <c r="J165" s="254"/>
      <c r="K165" s="258">
        <f>VLOOKUP(K164,Артикулы!$A:$C,Артикулы!$C$1,0)</f>
        <v>2362.3800466560001</v>
      </c>
      <c r="L165" s="254"/>
      <c r="M165" s="258">
        <f>VLOOKUP(M164,Артикулы!$A:$C,Артикулы!$C$1,0)</f>
        <v>2229.6023911560001</v>
      </c>
      <c r="N165" s="254"/>
      <c r="O165" s="258">
        <f>VLOOKUP(O164,Артикулы!$A:$C,Артикулы!$C$1,0)</f>
        <v>2362.3800466560001</v>
      </c>
      <c r="P165" s="254"/>
      <c r="Q165" s="254">
        <f>VLOOKUP(Q164,Артикулы!$A:$C,Артикулы!$C$1,0)</f>
        <v>5796.5413285080003</v>
      </c>
      <c r="R165" s="254"/>
      <c r="S165" s="254">
        <f>VLOOKUP(S164,Артикулы!$A:$C,Артикулы!$C$1,0)</f>
        <v>6081.2166219000001</v>
      </c>
      <c r="T165" s="254"/>
      <c r="U165" s="254">
        <f>VLOOKUP(U164,Артикулы!$A:$C,Артикулы!$C$1,0)</f>
        <v>5796.5413285080003</v>
      </c>
      <c r="V165" s="254"/>
      <c r="W165" s="254">
        <f>VLOOKUP(W164,Артикулы!$A:$C,Артикулы!$C$1,0)</f>
        <v>6081.2166219000001</v>
      </c>
      <c r="X165" s="254"/>
      <c r="Y165" s="299"/>
      <c r="Z165" s="299"/>
      <c r="AA165" s="299"/>
      <c r="AB165" s="299"/>
      <c r="AC165" s="299"/>
      <c r="AD165" s="300"/>
      <c r="AE165" s="25"/>
      <c r="AF165" s="62"/>
    </row>
    <row r="166" spans="1:32" ht="33" customHeight="1" x14ac:dyDescent="0.25">
      <c r="A166" s="62"/>
      <c r="B166" s="25"/>
      <c r="C166" s="255" t="s">
        <v>965</v>
      </c>
      <c r="D166" s="255"/>
      <c r="E166" s="255"/>
      <c r="F166" s="255"/>
      <c r="G166" s="255"/>
      <c r="H166" s="255"/>
      <c r="I166" s="255"/>
      <c r="J166" s="255"/>
      <c r="K166" s="255"/>
      <c r="L166" s="255"/>
      <c r="M166" s="255"/>
      <c r="N166" s="255"/>
      <c r="O166" s="255"/>
      <c r="P166" s="255"/>
      <c r="Q166" s="255"/>
      <c r="R166" s="255"/>
      <c r="S166" s="255"/>
      <c r="T166" s="255"/>
      <c r="U166" s="255"/>
      <c r="V166" s="255"/>
      <c r="W166" s="255"/>
      <c r="X166" s="255"/>
      <c r="Y166" s="255"/>
      <c r="Z166" s="255"/>
      <c r="AA166" s="255"/>
      <c r="AB166" s="255"/>
      <c r="AC166" s="255"/>
      <c r="AD166" s="255"/>
      <c r="AE166" s="25"/>
      <c r="AF166" s="62"/>
    </row>
    <row r="167" spans="1:32" ht="18" customHeight="1" x14ac:dyDescent="0.2">
      <c r="A167" s="62"/>
      <c r="B167" s="64"/>
      <c r="C167" s="64"/>
      <c r="D167" s="64"/>
      <c r="E167" s="64"/>
      <c r="F167" s="64"/>
      <c r="G167" s="64"/>
      <c r="H167" s="64"/>
      <c r="I167" s="64"/>
      <c r="J167" s="64"/>
      <c r="K167" s="64"/>
      <c r="L167" s="64"/>
      <c r="M167" s="64"/>
      <c r="N167" s="64"/>
      <c r="O167" s="64"/>
      <c r="P167" s="64"/>
      <c r="Q167" s="64"/>
      <c r="R167" s="64"/>
      <c r="S167" s="64"/>
      <c r="T167" s="64"/>
      <c r="U167" s="64"/>
      <c r="V167" s="64"/>
      <c r="W167" s="64"/>
      <c r="X167" s="64"/>
      <c r="Y167" s="64"/>
      <c r="Z167" s="64"/>
      <c r="AA167" s="64"/>
      <c r="AB167" s="64"/>
      <c r="AC167" s="64"/>
      <c r="AD167" s="64"/>
      <c r="AE167" s="62"/>
      <c r="AF167" s="62"/>
    </row>
    <row r="168" spans="1:32" ht="18" customHeight="1" x14ac:dyDescent="0.2">
      <c r="B168" s="61"/>
      <c r="C168" s="61"/>
      <c r="D168" s="61"/>
      <c r="E168" s="61"/>
      <c r="F168" s="61"/>
      <c r="G168" s="61"/>
      <c r="H168" s="61"/>
      <c r="I168" s="61"/>
      <c r="J168" s="61"/>
      <c r="K168" s="61"/>
      <c r="L168" s="61"/>
      <c r="M168" s="61"/>
      <c r="N168" s="61"/>
      <c r="O168" s="61"/>
      <c r="P168" s="61"/>
      <c r="Q168" s="61"/>
      <c r="R168" s="61"/>
      <c r="S168" s="61"/>
      <c r="T168" s="61"/>
      <c r="U168" s="61"/>
      <c r="V168" s="61"/>
      <c r="W168" s="61"/>
      <c r="X168" s="61"/>
      <c r="Y168" s="61"/>
      <c r="Z168" s="61"/>
      <c r="AA168" s="61"/>
      <c r="AB168" s="61"/>
      <c r="AC168" s="61"/>
      <c r="AD168" s="61"/>
      <c r="AF168" s="70"/>
    </row>
    <row r="169" spans="1:32" s="73" customFormat="1" ht="15" customHeight="1" x14ac:dyDescent="0.2">
      <c r="A169" s="79"/>
      <c r="B169" s="79"/>
      <c r="C169" s="79"/>
      <c r="D169" s="79"/>
      <c r="E169" s="79"/>
      <c r="F169" s="79"/>
      <c r="G169" s="79"/>
    </row>
    <row r="170" spans="1:32" s="75" customFormat="1" ht="18" customHeight="1" x14ac:dyDescent="0.25">
      <c r="A170" s="74"/>
      <c r="B170" s="74"/>
      <c r="C170" s="74"/>
      <c r="D170" s="74"/>
      <c r="E170" s="74"/>
      <c r="F170" s="74"/>
      <c r="G170" s="74"/>
      <c r="H170" s="74"/>
    </row>
    <row r="171" spans="1:32" s="75" customFormat="1" ht="18" customHeight="1" x14ac:dyDescent="0.25">
      <c r="A171" s="74"/>
      <c r="B171" s="74"/>
      <c r="C171" s="74"/>
      <c r="D171" s="74"/>
      <c r="E171" s="74"/>
      <c r="F171" s="74"/>
      <c r="G171" s="74"/>
      <c r="H171" s="74"/>
    </row>
    <row r="172" spans="1:32" s="75" customFormat="1" ht="18" customHeight="1" x14ac:dyDescent="0.25">
      <c r="A172" s="74"/>
      <c r="B172" s="74"/>
      <c r="C172" s="74"/>
      <c r="D172" s="74"/>
      <c r="E172" s="74"/>
      <c r="F172" s="74"/>
      <c r="G172" s="74"/>
      <c r="J172" s="76"/>
    </row>
    <row r="173" spans="1:32" s="75" customFormat="1" ht="17.25" customHeight="1" x14ac:dyDescent="0.25">
      <c r="A173" s="74"/>
      <c r="B173" s="74"/>
      <c r="C173" s="74"/>
      <c r="D173" s="80"/>
      <c r="E173" s="80"/>
      <c r="F173" s="80"/>
      <c r="G173" s="80"/>
      <c r="H173" s="77"/>
    </row>
    <row r="174" spans="1:32" s="75" customFormat="1" ht="16.8" x14ac:dyDescent="0.25">
      <c r="A174" s="74"/>
      <c r="B174" s="74"/>
      <c r="C174" s="74"/>
      <c r="D174" s="80"/>
      <c r="E174" s="80"/>
      <c r="F174" s="80"/>
      <c r="G174" s="80"/>
    </row>
    <row r="175" spans="1:32" s="75" customFormat="1" ht="55.5" customHeight="1" x14ac:dyDescent="0.25">
      <c r="A175" s="74"/>
      <c r="B175" s="74"/>
      <c r="C175" s="74"/>
      <c r="D175" s="80"/>
      <c r="E175" s="80"/>
      <c r="F175" s="80"/>
      <c r="G175" s="80"/>
      <c r="K175" s="78"/>
    </row>
    <row r="176" spans="1:32" s="75" customFormat="1" ht="18" customHeight="1" x14ac:dyDescent="0.25">
      <c r="A176" s="74"/>
      <c r="B176" s="74"/>
      <c r="C176" s="74"/>
      <c r="D176" s="81"/>
      <c r="E176" s="81"/>
      <c r="F176" s="81"/>
      <c r="G176" s="76"/>
    </row>
    <row r="177" spans="1:11" s="75" customFormat="1" ht="6" customHeight="1" x14ac:dyDescent="0.25">
      <c r="A177" s="81"/>
      <c r="B177" s="81"/>
      <c r="C177" s="81"/>
      <c r="D177" s="81"/>
      <c r="E177" s="81"/>
      <c r="F177" s="81"/>
      <c r="G177" s="81"/>
    </row>
    <row r="178" spans="1:11" s="73" customFormat="1" ht="15" customHeight="1" x14ac:dyDescent="0.2">
      <c r="A178" s="79"/>
      <c r="B178" s="79"/>
      <c r="C178" s="79"/>
      <c r="D178" s="79"/>
      <c r="E178" s="79"/>
      <c r="F178" s="79"/>
      <c r="G178" s="79"/>
    </row>
    <row r="179" spans="1:11" s="75" customFormat="1" ht="18" customHeight="1" x14ac:dyDescent="0.25">
      <c r="A179" s="74"/>
      <c r="B179" s="74"/>
      <c r="C179" s="74"/>
      <c r="D179" s="74"/>
      <c r="E179" s="74"/>
      <c r="F179" s="74"/>
      <c r="G179" s="74"/>
      <c r="H179" s="74"/>
    </row>
    <row r="180" spans="1:11" s="75" customFormat="1" ht="18" customHeight="1" x14ac:dyDescent="0.25">
      <c r="A180" s="74"/>
      <c r="B180" s="74"/>
      <c r="C180" s="74"/>
      <c r="D180" s="74"/>
      <c r="E180" s="74"/>
      <c r="F180" s="74"/>
      <c r="G180" s="74"/>
      <c r="H180" s="74"/>
    </row>
    <row r="181" spans="1:11" s="75" customFormat="1" ht="18" customHeight="1" x14ac:dyDescent="0.25">
      <c r="A181" s="74"/>
      <c r="B181" s="74"/>
      <c r="C181" s="74"/>
      <c r="D181" s="74"/>
      <c r="E181" s="74"/>
      <c r="F181" s="74"/>
      <c r="G181" s="74"/>
      <c r="J181" s="76"/>
    </row>
    <row r="182" spans="1:11" s="75" customFormat="1" ht="17.25" customHeight="1" x14ac:dyDescent="0.25">
      <c r="A182" s="74"/>
      <c r="B182" s="74"/>
      <c r="C182" s="74"/>
      <c r="D182" s="80"/>
      <c r="E182" s="80"/>
      <c r="F182" s="80"/>
      <c r="G182" s="80"/>
      <c r="H182" s="77"/>
    </row>
    <row r="183" spans="1:11" s="75" customFormat="1" ht="16.8" x14ac:dyDescent="0.25">
      <c r="A183" s="74"/>
      <c r="B183" s="74"/>
      <c r="C183" s="74"/>
      <c r="D183" s="80"/>
      <c r="E183" s="80"/>
      <c r="F183" s="80"/>
      <c r="G183" s="80"/>
    </row>
    <row r="184" spans="1:11" s="75" customFormat="1" ht="53.25" customHeight="1" x14ac:dyDescent="0.25">
      <c r="A184" s="74"/>
      <c r="B184" s="74"/>
      <c r="C184" s="74"/>
      <c r="D184" s="80"/>
      <c r="E184" s="80"/>
      <c r="F184" s="80"/>
      <c r="G184" s="80"/>
      <c r="K184" s="78"/>
    </row>
    <row r="185" spans="1:11" s="75" customFormat="1" ht="18" customHeight="1" x14ac:dyDescent="0.25">
      <c r="A185" s="74"/>
      <c r="B185" s="74"/>
      <c r="C185" s="74"/>
      <c r="D185" s="81"/>
      <c r="E185" s="81"/>
      <c r="F185" s="81"/>
      <c r="G185" s="76"/>
    </row>
    <row r="186" spans="1:11" s="75" customFormat="1" ht="6" customHeight="1" x14ac:dyDescent="0.25">
      <c r="A186" s="81"/>
      <c r="B186" s="81"/>
      <c r="C186" s="81"/>
      <c r="D186" s="81"/>
      <c r="E186" s="81"/>
      <c r="F186" s="81"/>
      <c r="G186" s="81"/>
    </row>
  </sheetData>
  <sheetProtection algorithmName="SHA-512" hashValue="YFMK9Xg/ZsCU4YE8bsxAMYHEp1SMr98PWO/+pOjOZDW62qbKrTf8b7YpIFhOI34Z15kUzwkoiwdhuwCLKTAiAg==" saltValue="0Qj2QV1Buq+0Z8hrU0XypA==" spinCount="100000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54"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AA89:AB89"/>
    <mergeCell ref="Y94:Z94"/>
    <mergeCell ref="AA94:AB94"/>
    <mergeCell ref="O101:P101"/>
    <mergeCell ref="U101:V101"/>
    <mergeCell ref="W101:X101"/>
    <mergeCell ref="Y101:Z101"/>
    <mergeCell ref="Y100:Z100"/>
    <mergeCell ref="Y95:Z95"/>
    <mergeCell ref="I96:R96"/>
    <mergeCell ref="AC89:AD89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U107:V107"/>
    <mergeCell ref="W107:X107"/>
    <mergeCell ref="I108:J108"/>
    <mergeCell ref="K108:L108"/>
    <mergeCell ref="M108:N108"/>
    <mergeCell ref="AA101:AB101"/>
    <mergeCell ref="AC95:AD95"/>
    <mergeCell ref="AC94:AD94"/>
    <mergeCell ref="AC93:AD93"/>
    <mergeCell ref="Q101:R101"/>
    <mergeCell ref="O93:P93"/>
    <mergeCell ref="Q93:R93"/>
    <mergeCell ref="U93:V93"/>
    <mergeCell ref="W93:X93"/>
    <mergeCell ref="Y93:Z93"/>
    <mergeCell ref="AA93:AB93"/>
    <mergeCell ref="I94:J94"/>
    <mergeCell ref="K94:L94"/>
    <mergeCell ref="M94:N94"/>
    <mergeCell ref="O94:P94"/>
    <mergeCell ref="Q94:R94"/>
    <mergeCell ref="U94:V94"/>
    <mergeCell ref="W94:X94"/>
    <mergeCell ref="AA95:AB95"/>
    <mergeCell ref="C131:K131"/>
    <mergeCell ref="M131:T131"/>
    <mergeCell ref="V131:AD131"/>
    <mergeCell ref="S130:T130"/>
    <mergeCell ref="S129:T129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C105:H111"/>
    <mergeCell ref="Y105:AD111"/>
    <mergeCell ref="I107:J107"/>
    <mergeCell ref="K107:L107"/>
    <mergeCell ref="M107:N107"/>
    <mergeCell ref="Q107:R107"/>
    <mergeCell ref="J129:K129"/>
    <mergeCell ref="H130:I130"/>
    <mergeCell ref="J130:K130"/>
    <mergeCell ref="AA129:AB129"/>
    <mergeCell ref="AC129:AD129"/>
    <mergeCell ref="AA130:AB130"/>
    <mergeCell ref="AC130:AD130"/>
    <mergeCell ref="Q129:R129"/>
    <mergeCell ref="Q130:R130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I105:P105"/>
    <mergeCell ref="O106:P106"/>
    <mergeCell ref="O107:P107"/>
    <mergeCell ref="O108:P108"/>
    <mergeCell ref="O109:P109"/>
    <mergeCell ref="Q54:R54"/>
    <mergeCell ref="I57:P57"/>
    <mergeCell ref="Q57:X57"/>
    <mergeCell ref="I58:L58"/>
    <mergeCell ref="M58:P58"/>
    <mergeCell ref="Q58:T58"/>
    <mergeCell ref="U58:X58"/>
    <mergeCell ref="I90:AD90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S107:T107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AC122:AD122"/>
    <mergeCell ref="AC123:AD123"/>
    <mergeCell ref="AC124:AD124"/>
    <mergeCell ref="C125:K125"/>
    <mergeCell ref="V125:AD125"/>
    <mergeCell ref="H129:I129"/>
    <mergeCell ref="AB134:AC134"/>
    <mergeCell ref="AB135:AC135"/>
    <mergeCell ref="AB136:AC136"/>
    <mergeCell ref="C133:H133"/>
    <mergeCell ref="J133:O133"/>
    <mergeCell ref="Q133:V133"/>
    <mergeCell ref="X133:AC133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E43"/>
  <sheetViews>
    <sheetView zoomScale="80" zoomScaleNormal="80" workbookViewId="0">
      <selection activeCell="AJ10" sqref="AJ10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4.109375" style="1" customWidth="1"/>
    <col min="32" max="16384" width="11.6640625" style="1"/>
  </cols>
  <sheetData>
    <row r="1" spans="1:31" s="2" customFormat="1" ht="252" customHeight="1" x14ac:dyDescent="0.25">
      <c r="A1" s="5"/>
      <c r="B1" s="86"/>
      <c r="C1" s="86"/>
      <c r="D1" s="86"/>
      <c r="E1" s="86"/>
      <c r="F1" s="86"/>
      <c r="G1" s="86"/>
      <c r="H1" s="86"/>
      <c r="I1" s="86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0"/>
      <c r="U1" s="320"/>
      <c r="V1" s="320"/>
      <c r="W1" s="320"/>
      <c r="X1" s="320"/>
      <c r="Y1" s="320"/>
      <c r="Z1" s="320"/>
      <c r="AA1" s="320"/>
      <c r="AB1" s="320"/>
      <c r="AC1" s="320"/>
      <c r="AD1" s="320"/>
      <c r="AE1" s="5"/>
    </row>
    <row r="2" spans="1:31" s="2" customFormat="1" ht="15.75" customHeight="1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 x14ac:dyDescent="0.25">
      <c r="A3" s="21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5" customHeight="1" x14ac:dyDescent="0.25">
      <c r="A4" s="21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2" customFormat="1" ht="13.5" customHeight="1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21"/>
      <c r="B6" s="25"/>
      <c r="C6" s="340" t="s">
        <v>1033</v>
      </c>
      <c r="D6" s="340"/>
      <c r="E6" s="340"/>
      <c r="F6" s="340"/>
      <c r="G6" s="340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340"/>
      <c r="S6" s="340"/>
      <c r="T6" s="340"/>
      <c r="U6" s="340"/>
      <c r="V6" s="340"/>
      <c r="W6" s="340"/>
      <c r="X6" s="340"/>
      <c r="Y6" s="340"/>
      <c r="Z6" s="340"/>
      <c r="AA6" s="340"/>
      <c r="AB6" s="340"/>
      <c r="AC6" s="340"/>
      <c r="AD6" s="340"/>
      <c r="AE6" s="5"/>
    </row>
    <row r="7" spans="1:31" s="2" customFormat="1" ht="33" customHeight="1" x14ac:dyDescent="0.25">
      <c r="A7" s="21"/>
      <c r="B7" s="24"/>
      <c r="C7" s="322"/>
      <c r="D7" s="323"/>
      <c r="E7" s="323"/>
      <c r="F7" s="323"/>
      <c r="G7" s="323"/>
      <c r="H7" s="324"/>
      <c r="I7" s="328" t="s">
        <v>572</v>
      </c>
      <c r="J7" s="329"/>
      <c r="K7" s="329"/>
      <c r="L7" s="329"/>
      <c r="M7" s="329"/>
      <c r="N7" s="329"/>
      <c r="O7" s="329"/>
      <c r="P7" s="329"/>
      <c r="Q7" s="329"/>
      <c r="R7" s="329"/>
      <c r="S7" s="329"/>
      <c r="T7" s="329"/>
      <c r="U7" s="329"/>
      <c r="V7" s="329"/>
      <c r="W7" s="329"/>
      <c r="X7" s="329"/>
      <c r="Y7" s="329"/>
      <c r="Z7" s="329"/>
      <c r="AA7" s="329"/>
      <c r="AB7" s="330"/>
      <c r="AC7" s="30"/>
      <c r="AD7" s="30"/>
      <c r="AE7" s="5"/>
    </row>
    <row r="8" spans="1:31" s="2" customFormat="1" ht="33" customHeight="1" x14ac:dyDescent="0.25">
      <c r="A8" s="21"/>
      <c r="B8" s="24"/>
      <c r="C8" s="262"/>
      <c r="D8" s="256"/>
      <c r="E8" s="256"/>
      <c r="F8" s="256"/>
      <c r="G8" s="256"/>
      <c r="H8" s="261"/>
      <c r="I8" s="342" t="s">
        <v>684</v>
      </c>
      <c r="J8" s="343"/>
      <c r="K8" s="343"/>
      <c r="L8" s="343"/>
      <c r="M8" s="343"/>
      <c r="N8" s="344"/>
      <c r="O8" s="345" t="s">
        <v>685</v>
      </c>
      <c r="P8" s="343"/>
      <c r="Q8" s="343"/>
      <c r="R8" s="343"/>
      <c r="S8" s="343"/>
      <c r="T8" s="343"/>
      <c r="U8" s="343"/>
      <c r="V8" s="344"/>
      <c r="W8" s="303"/>
      <c r="X8" s="303"/>
      <c r="Y8" s="303"/>
      <c r="Z8" s="303"/>
      <c r="AA8" s="303"/>
      <c r="AB8" s="332"/>
      <c r="AC8" s="30"/>
      <c r="AD8" s="30"/>
      <c r="AE8" s="5"/>
    </row>
    <row r="9" spans="1:31" s="2" customFormat="1" ht="33" customHeight="1" x14ac:dyDescent="0.25">
      <c r="A9" s="21"/>
      <c r="B9" s="24"/>
      <c r="C9" s="262"/>
      <c r="D9" s="256"/>
      <c r="E9" s="256"/>
      <c r="F9" s="256"/>
      <c r="G9" s="256"/>
      <c r="H9" s="261"/>
      <c r="I9" s="331" t="s">
        <v>677</v>
      </c>
      <c r="J9" s="255"/>
      <c r="K9" s="255" t="s">
        <v>678</v>
      </c>
      <c r="L9" s="255"/>
      <c r="M9" s="255" t="s">
        <v>679</v>
      </c>
      <c r="N9" s="255"/>
      <c r="O9" s="255" t="s">
        <v>680</v>
      </c>
      <c r="P9" s="255"/>
      <c r="Q9" s="255" t="s">
        <v>681</v>
      </c>
      <c r="R9" s="255"/>
      <c r="S9" s="255" t="s">
        <v>682</v>
      </c>
      <c r="T9" s="255"/>
      <c r="U9" s="274" t="s">
        <v>683</v>
      </c>
      <c r="V9" s="274"/>
      <c r="W9" s="274"/>
      <c r="X9" s="274"/>
      <c r="Y9" s="274"/>
      <c r="Z9" s="274"/>
      <c r="AA9" s="303"/>
      <c r="AB9" s="332"/>
      <c r="AC9" s="30"/>
      <c r="AD9" s="30"/>
      <c r="AE9" s="5"/>
    </row>
    <row r="10" spans="1:31" s="2" customFormat="1" ht="33" customHeight="1" x14ac:dyDescent="0.25">
      <c r="A10" s="21"/>
      <c r="B10" s="24"/>
      <c r="C10" s="262"/>
      <c r="D10" s="256"/>
      <c r="E10" s="256"/>
      <c r="F10" s="256"/>
      <c r="G10" s="256"/>
      <c r="H10" s="261"/>
      <c r="I10" s="341" t="s">
        <v>364</v>
      </c>
      <c r="J10" s="263"/>
      <c r="K10" s="263" t="s">
        <v>365</v>
      </c>
      <c r="L10" s="263"/>
      <c r="M10" s="250" t="s">
        <v>366</v>
      </c>
      <c r="N10" s="250"/>
      <c r="O10" s="250" t="s">
        <v>367</v>
      </c>
      <c r="P10" s="250"/>
      <c r="Q10" s="250" t="s">
        <v>368</v>
      </c>
      <c r="R10" s="250"/>
      <c r="S10" s="250" t="s">
        <v>369</v>
      </c>
      <c r="T10" s="250"/>
      <c r="U10" s="259" t="s">
        <v>370</v>
      </c>
      <c r="V10" s="259"/>
      <c r="W10" s="274"/>
      <c r="X10" s="274"/>
      <c r="Y10" s="274"/>
      <c r="Z10" s="274"/>
      <c r="AA10" s="274"/>
      <c r="AB10" s="337"/>
      <c r="AC10" s="30"/>
      <c r="AD10" s="30"/>
      <c r="AE10" s="5"/>
    </row>
    <row r="11" spans="1:31" s="2" customFormat="1" ht="33" customHeight="1" x14ac:dyDescent="0.25">
      <c r="A11" s="21"/>
      <c r="B11" s="24"/>
      <c r="C11" s="262"/>
      <c r="D11" s="256"/>
      <c r="E11" s="256"/>
      <c r="F11" s="256"/>
      <c r="G11" s="256"/>
      <c r="H11" s="261"/>
      <c r="I11" s="338">
        <f>VLOOKUP(I10,Артикулы!$A:$C,Артикулы!$C$1,0)</f>
        <v>1135.5145098360001</v>
      </c>
      <c r="J11" s="254"/>
      <c r="K11" s="258">
        <f>VLOOKUP(K10,Артикулы!$A:$C,Артикулы!$C$1,0)</f>
        <v>1213.0566606479999</v>
      </c>
      <c r="L11" s="254"/>
      <c r="M11" s="258">
        <f>VLOOKUP(M10,Артикулы!$A:$C,Артикулы!$C$1,0)</f>
        <v>1290.59881146</v>
      </c>
      <c r="N11" s="254"/>
      <c r="O11" s="258">
        <f>VLOOKUP(O10,Артикулы!$A:$C,Артикулы!$C$1,0)</f>
        <v>1513.6652727000001</v>
      </c>
      <c r="P11" s="254"/>
      <c r="Q11" s="258">
        <f>VLOOKUP(Q10,Артикулы!$A:$C,Артикулы!$C$1,0)</f>
        <v>1592.2696447559999</v>
      </c>
      <c r="R11" s="254"/>
      <c r="S11" s="258">
        <f>VLOOKUP(S10,Артикулы!$A:$C,Артикулы!$C$1,0)</f>
        <v>1669.8117955679998</v>
      </c>
      <c r="T11" s="254"/>
      <c r="U11" s="258">
        <f>VLOOKUP(U10,Артикулы!$A:$C,Артикулы!$C$1,0)</f>
        <v>1747.35394638</v>
      </c>
      <c r="V11" s="254"/>
      <c r="W11" s="339"/>
      <c r="X11" s="339"/>
      <c r="Y11" s="339"/>
      <c r="Z11" s="339"/>
      <c r="AA11" s="303"/>
      <c r="AB11" s="332"/>
      <c r="AC11" s="30"/>
      <c r="AD11" s="30"/>
      <c r="AE11" s="5"/>
    </row>
    <row r="12" spans="1:31" s="2" customFormat="1" ht="33" customHeight="1" x14ac:dyDescent="0.25">
      <c r="A12" s="21"/>
      <c r="B12" s="24"/>
      <c r="C12" s="262"/>
      <c r="D12" s="256"/>
      <c r="E12" s="256"/>
      <c r="F12" s="256"/>
      <c r="G12" s="256"/>
      <c r="H12" s="261"/>
      <c r="I12" s="331" t="s">
        <v>505</v>
      </c>
      <c r="J12" s="255"/>
      <c r="K12" s="255"/>
      <c r="L12" s="255"/>
      <c r="M12" s="255"/>
      <c r="N12" s="255"/>
      <c r="O12" s="255"/>
      <c r="P12" s="255"/>
      <c r="Q12" s="255"/>
      <c r="R12" s="255"/>
      <c r="S12" s="255"/>
      <c r="T12" s="255"/>
      <c r="U12" s="255"/>
      <c r="V12" s="255"/>
      <c r="W12" s="255"/>
      <c r="X12" s="255"/>
      <c r="Y12" s="255"/>
      <c r="Z12" s="255"/>
      <c r="AA12" s="255"/>
      <c r="AB12" s="333"/>
      <c r="AC12" s="30"/>
      <c r="AD12" s="30"/>
      <c r="AE12" s="5"/>
    </row>
    <row r="13" spans="1:31" s="2" customFormat="1" ht="33" customHeight="1" thickBot="1" x14ac:dyDescent="0.3">
      <c r="A13" s="21"/>
      <c r="B13" s="24"/>
      <c r="C13" s="325"/>
      <c r="D13" s="326"/>
      <c r="E13" s="326"/>
      <c r="F13" s="326"/>
      <c r="G13" s="326"/>
      <c r="H13" s="327"/>
      <c r="I13" s="334"/>
      <c r="J13" s="335"/>
      <c r="K13" s="335"/>
      <c r="L13" s="335"/>
      <c r="M13" s="335"/>
      <c r="N13" s="335"/>
      <c r="O13" s="335"/>
      <c r="P13" s="335"/>
      <c r="Q13" s="335"/>
      <c r="R13" s="335"/>
      <c r="S13" s="335"/>
      <c r="T13" s="335"/>
      <c r="U13" s="335"/>
      <c r="V13" s="335"/>
      <c r="W13" s="335"/>
      <c r="X13" s="335"/>
      <c r="Y13" s="335"/>
      <c r="Z13" s="335"/>
      <c r="AA13" s="335"/>
      <c r="AB13" s="336"/>
      <c r="AC13" s="30"/>
      <c r="AD13" s="30"/>
      <c r="AE13" s="5"/>
    </row>
    <row r="14" spans="1:31" s="2" customFormat="1" ht="17.25" customHeight="1" thickBot="1" x14ac:dyDescent="0.3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 x14ac:dyDescent="0.25">
      <c r="A15" s="21"/>
      <c r="B15" s="35"/>
      <c r="C15" s="322"/>
      <c r="D15" s="323"/>
      <c r="E15" s="323"/>
      <c r="F15" s="323"/>
      <c r="G15" s="323"/>
      <c r="H15" s="324"/>
      <c r="I15" s="328" t="s">
        <v>572</v>
      </c>
      <c r="J15" s="329"/>
      <c r="K15" s="329"/>
      <c r="L15" s="329"/>
      <c r="M15" s="329"/>
      <c r="N15" s="329"/>
      <c r="O15" s="329"/>
      <c r="P15" s="329"/>
      <c r="Q15" s="329"/>
      <c r="R15" s="329"/>
      <c r="S15" s="329"/>
      <c r="T15" s="329"/>
      <c r="U15" s="329"/>
      <c r="V15" s="329"/>
      <c r="W15" s="329"/>
      <c r="X15" s="329"/>
      <c r="Y15" s="329"/>
      <c r="Z15" s="329"/>
      <c r="AA15" s="329"/>
      <c r="AB15" s="330"/>
      <c r="AC15" s="44"/>
      <c r="AD15" s="44"/>
      <c r="AE15" s="5"/>
    </row>
    <row r="16" spans="1:31" s="2" customFormat="1" ht="33" customHeight="1" x14ac:dyDescent="0.25">
      <c r="A16" s="21"/>
      <c r="B16" s="35"/>
      <c r="C16" s="262"/>
      <c r="D16" s="256"/>
      <c r="E16" s="256"/>
      <c r="F16" s="256"/>
      <c r="G16" s="256"/>
      <c r="H16" s="261"/>
      <c r="I16" s="342" t="s">
        <v>684</v>
      </c>
      <c r="J16" s="343"/>
      <c r="K16" s="343"/>
      <c r="L16" s="343"/>
      <c r="M16" s="343"/>
      <c r="N16" s="344"/>
      <c r="O16" s="345" t="s">
        <v>685</v>
      </c>
      <c r="P16" s="343"/>
      <c r="Q16" s="343"/>
      <c r="R16" s="343"/>
      <c r="S16" s="343"/>
      <c r="T16" s="343"/>
      <c r="U16" s="343"/>
      <c r="V16" s="344"/>
      <c r="W16" s="303"/>
      <c r="X16" s="303"/>
      <c r="Y16" s="303"/>
      <c r="Z16" s="303"/>
      <c r="AA16" s="303"/>
      <c r="AB16" s="332"/>
      <c r="AC16" s="44"/>
      <c r="AD16" s="44"/>
      <c r="AE16" s="5"/>
    </row>
    <row r="17" spans="1:31" s="2" customFormat="1" ht="33" customHeight="1" x14ac:dyDescent="0.25">
      <c r="A17" s="21"/>
      <c r="B17" s="35"/>
      <c r="C17" s="262"/>
      <c r="D17" s="256"/>
      <c r="E17" s="256"/>
      <c r="F17" s="256"/>
      <c r="G17" s="256"/>
      <c r="H17" s="261"/>
      <c r="I17" s="331" t="s">
        <v>677</v>
      </c>
      <c r="J17" s="255"/>
      <c r="K17" s="255" t="s">
        <v>678</v>
      </c>
      <c r="L17" s="255"/>
      <c r="M17" s="255" t="s">
        <v>679</v>
      </c>
      <c r="N17" s="255"/>
      <c r="O17" s="255" t="s">
        <v>680</v>
      </c>
      <c r="P17" s="255"/>
      <c r="Q17" s="255" t="s">
        <v>681</v>
      </c>
      <c r="R17" s="255"/>
      <c r="S17" s="255" t="s">
        <v>682</v>
      </c>
      <c r="T17" s="255"/>
      <c r="U17" s="274" t="s">
        <v>683</v>
      </c>
      <c r="V17" s="274"/>
      <c r="W17" s="274"/>
      <c r="X17" s="274"/>
      <c r="Y17" s="274"/>
      <c r="Z17" s="274"/>
      <c r="AA17" s="303"/>
      <c r="AB17" s="332"/>
      <c r="AC17" s="44"/>
      <c r="AD17" s="44"/>
      <c r="AE17" s="5"/>
    </row>
    <row r="18" spans="1:31" s="2" customFormat="1" ht="33" customHeight="1" x14ac:dyDescent="0.25">
      <c r="A18" s="21"/>
      <c r="B18" s="35"/>
      <c r="C18" s="262"/>
      <c r="D18" s="256"/>
      <c r="E18" s="256"/>
      <c r="F18" s="256"/>
      <c r="G18" s="256"/>
      <c r="H18" s="261"/>
      <c r="I18" s="341" t="s">
        <v>371</v>
      </c>
      <c r="J18" s="263"/>
      <c r="K18" s="263" t="s">
        <v>372</v>
      </c>
      <c r="L18" s="263"/>
      <c r="M18" s="250" t="s">
        <v>373</v>
      </c>
      <c r="N18" s="250"/>
      <c r="O18" s="250" t="s">
        <v>374</v>
      </c>
      <c r="P18" s="250"/>
      <c r="Q18" s="250" t="s">
        <v>375</v>
      </c>
      <c r="R18" s="250"/>
      <c r="S18" s="250" t="s">
        <v>376</v>
      </c>
      <c r="T18" s="250"/>
      <c r="U18" s="259" t="s">
        <v>377</v>
      </c>
      <c r="V18" s="259"/>
      <c r="W18" s="274"/>
      <c r="X18" s="274"/>
      <c r="Y18" s="274"/>
      <c r="Z18" s="274"/>
      <c r="AA18" s="274"/>
      <c r="AB18" s="337"/>
      <c r="AC18" s="44"/>
      <c r="AD18" s="44"/>
      <c r="AE18" s="5"/>
    </row>
    <row r="19" spans="1:31" s="2" customFormat="1" ht="33" customHeight="1" x14ac:dyDescent="0.25">
      <c r="A19" s="21"/>
      <c r="B19" s="35"/>
      <c r="C19" s="262"/>
      <c r="D19" s="256"/>
      <c r="E19" s="256"/>
      <c r="F19" s="256"/>
      <c r="G19" s="256"/>
      <c r="H19" s="261"/>
      <c r="I19" s="338">
        <f>VLOOKUP(I18,Артикулы!$A:$C,Артикулы!$C$1,0)</f>
        <v>1135.5145098360001</v>
      </c>
      <c r="J19" s="254"/>
      <c r="K19" s="258">
        <f>VLOOKUP(K18,Артикулы!$A:$C,Артикулы!$C$1,0)</f>
        <v>1213.0566606479999</v>
      </c>
      <c r="L19" s="254"/>
      <c r="M19" s="258">
        <f>VLOOKUP(M18,Артикулы!$A:$C,Артикулы!$C$1,0)</f>
        <v>1290.59881146</v>
      </c>
      <c r="N19" s="254"/>
      <c r="O19" s="258">
        <f>VLOOKUP(O18,Артикулы!$A:$C,Артикулы!$C$1,0)</f>
        <v>1513.6652727000001</v>
      </c>
      <c r="P19" s="254"/>
      <c r="Q19" s="258">
        <f>VLOOKUP(Q18,Артикулы!$A:$C,Артикулы!$C$1,0)</f>
        <v>1592.2696447559999</v>
      </c>
      <c r="R19" s="254"/>
      <c r="S19" s="258">
        <f>VLOOKUP(S18,Артикулы!$A:$C,Артикулы!$C$1,0)</f>
        <v>1669.8117955679998</v>
      </c>
      <c r="T19" s="254"/>
      <c r="U19" s="258">
        <f>VLOOKUP(U18,Артикулы!$A:$C,Артикулы!$C$1,0)</f>
        <v>1747.35394638</v>
      </c>
      <c r="V19" s="254"/>
      <c r="W19" s="339"/>
      <c r="X19" s="339"/>
      <c r="Y19" s="339"/>
      <c r="Z19" s="339"/>
      <c r="AA19" s="303"/>
      <c r="AB19" s="332"/>
      <c r="AC19" s="44"/>
      <c r="AD19" s="44"/>
      <c r="AE19" s="5"/>
    </row>
    <row r="20" spans="1:31" s="2" customFormat="1" ht="33" customHeight="1" x14ac:dyDescent="0.25">
      <c r="A20" s="21"/>
      <c r="B20" s="35"/>
      <c r="C20" s="262"/>
      <c r="D20" s="256"/>
      <c r="E20" s="256"/>
      <c r="F20" s="256"/>
      <c r="G20" s="256"/>
      <c r="H20" s="261"/>
      <c r="I20" s="331" t="s">
        <v>505</v>
      </c>
      <c r="J20" s="255"/>
      <c r="K20" s="255"/>
      <c r="L20" s="255"/>
      <c r="M20" s="255"/>
      <c r="N20" s="255"/>
      <c r="O20" s="255"/>
      <c r="P20" s="255"/>
      <c r="Q20" s="255"/>
      <c r="R20" s="255"/>
      <c r="S20" s="255"/>
      <c r="T20" s="255"/>
      <c r="U20" s="255"/>
      <c r="V20" s="255"/>
      <c r="W20" s="255"/>
      <c r="X20" s="255"/>
      <c r="Y20" s="255"/>
      <c r="Z20" s="255"/>
      <c r="AA20" s="255"/>
      <c r="AB20" s="333"/>
      <c r="AC20" s="44"/>
      <c r="AD20" s="44"/>
      <c r="AE20" s="5"/>
    </row>
    <row r="21" spans="1:31" s="2" customFormat="1" ht="33" customHeight="1" thickBot="1" x14ac:dyDescent="0.3">
      <c r="A21" s="21"/>
      <c r="B21" s="35"/>
      <c r="C21" s="325"/>
      <c r="D21" s="326"/>
      <c r="E21" s="326"/>
      <c r="F21" s="326"/>
      <c r="G21" s="326"/>
      <c r="H21" s="327"/>
      <c r="I21" s="334"/>
      <c r="J21" s="335"/>
      <c r="K21" s="335"/>
      <c r="L21" s="335"/>
      <c r="M21" s="335"/>
      <c r="N21" s="335"/>
      <c r="O21" s="335"/>
      <c r="P21" s="335"/>
      <c r="Q21" s="335"/>
      <c r="R21" s="335"/>
      <c r="S21" s="335"/>
      <c r="T21" s="335"/>
      <c r="U21" s="335"/>
      <c r="V21" s="335"/>
      <c r="W21" s="335"/>
      <c r="X21" s="335"/>
      <c r="Y21" s="335"/>
      <c r="Z21" s="335"/>
      <c r="AA21" s="335"/>
      <c r="AB21" s="336"/>
      <c r="AC21" s="44"/>
      <c r="AD21" s="44"/>
      <c r="AE21" s="5"/>
    </row>
    <row r="22" spans="1:31" s="2" customFormat="1" ht="18" customHeight="1" thickBot="1" x14ac:dyDescent="0.3">
      <c r="A22" s="21"/>
      <c r="B22" s="35"/>
      <c r="C22" s="54"/>
      <c r="D22" s="54"/>
      <c r="E22" s="54"/>
      <c r="F22" s="54"/>
      <c r="G22" s="54"/>
      <c r="H22" s="54"/>
      <c r="I22" s="67"/>
      <c r="J22" s="67"/>
      <c r="K22" s="67"/>
      <c r="L22" s="67"/>
      <c r="M22" s="67"/>
      <c r="N22" s="67"/>
      <c r="O22" s="67"/>
      <c r="P22" s="67"/>
      <c r="Q22" s="67"/>
      <c r="R22" s="67"/>
      <c r="S22" s="67"/>
      <c r="T22" s="67"/>
      <c r="U22" s="67"/>
      <c r="V22" s="67"/>
      <c r="W22" s="67"/>
      <c r="X22" s="67"/>
      <c r="Y22" s="67"/>
      <c r="Z22" s="67"/>
      <c r="AA22" s="67"/>
      <c r="AB22" s="67"/>
      <c r="AC22" s="44"/>
      <c r="AD22" s="44"/>
      <c r="AE22" s="5"/>
    </row>
    <row r="23" spans="1:31" s="2" customFormat="1" ht="33" customHeight="1" x14ac:dyDescent="0.25">
      <c r="A23" s="21"/>
      <c r="B23" s="35"/>
      <c r="C23" s="322"/>
      <c r="D23" s="323"/>
      <c r="E23" s="323"/>
      <c r="F23" s="323"/>
      <c r="G23" s="323"/>
      <c r="H23" s="324"/>
      <c r="I23" s="328" t="s">
        <v>572</v>
      </c>
      <c r="J23" s="329"/>
      <c r="K23" s="329"/>
      <c r="L23" s="329"/>
      <c r="M23" s="329"/>
      <c r="N23" s="329"/>
      <c r="O23" s="329"/>
      <c r="P23" s="329"/>
      <c r="Q23" s="329"/>
      <c r="R23" s="329"/>
      <c r="S23" s="329"/>
      <c r="T23" s="329"/>
      <c r="U23" s="329"/>
      <c r="V23" s="329"/>
      <c r="W23" s="329"/>
      <c r="X23" s="329"/>
      <c r="Y23" s="329"/>
      <c r="Z23" s="329"/>
      <c r="AA23" s="329"/>
      <c r="AB23" s="330"/>
      <c r="AC23" s="44"/>
      <c r="AD23" s="44"/>
      <c r="AE23" s="5"/>
    </row>
    <row r="24" spans="1:31" s="2" customFormat="1" ht="33" customHeight="1" x14ac:dyDescent="0.25">
      <c r="A24" s="21"/>
      <c r="B24" s="35"/>
      <c r="C24" s="262"/>
      <c r="D24" s="256"/>
      <c r="E24" s="256"/>
      <c r="F24" s="256"/>
      <c r="G24" s="256"/>
      <c r="H24" s="261"/>
      <c r="I24" s="331" t="s">
        <v>686</v>
      </c>
      <c r="J24" s="255"/>
      <c r="K24" s="255" t="s">
        <v>687</v>
      </c>
      <c r="L24" s="255"/>
      <c r="M24" s="255" t="s">
        <v>688</v>
      </c>
      <c r="N24" s="255"/>
      <c r="O24" s="255" t="s">
        <v>689</v>
      </c>
      <c r="P24" s="255"/>
      <c r="Q24" s="255" t="s">
        <v>690</v>
      </c>
      <c r="R24" s="255"/>
      <c r="S24" s="255" t="s">
        <v>691</v>
      </c>
      <c r="T24" s="255"/>
      <c r="U24" s="274" t="s">
        <v>692</v>
      </c>
      <c r="V24" s="274"/>
      <c r="W24" s="274"/>
      <c r="X24" s="274"/>
      <c r="Y24" s="274"/>
      <c r="Z24" s="274"/>
      <c r="AA24" s="303"/>
      <c r="AB24" s="332"/>
      <c r="AC24" s="44"/>
      <c r="AD24" s="44"/>
      <c r="AE24" s="5"/>
    </row>
    <row r="25" spans="1:31" s="2" customFormat="1" ht="33" customHeight="1" x14ac:dyDescent="0.25">
      <c r="A25" s="21"/>
      <c r="B25" s="35"/>
      <c r="C25" s="262"/>
      <c r="D25" s="256"/>
      <c r="E25" s="256"/>
      <c r="F25" s="256"/>
      <c r="G25" s="256"/>
      <c r="H25" s="261"/>
      <c r="I25" s="341" t="s">
        <v>378</v>
      </c>
      <c r="J25" s="263"/>
      <c r="K25" s="263" t="s">
        <v>379</v>
      </c>
      <c r="L25" s="263"/>
      <c r="M25" s="250" t="s">
        <v>380</v>
      </c>
      <c r="N25" s="250"/>
      <c r="O25" s="250" t="s">
        <v>381</v>
      </c>
      <c r="P25" s="250"/>
      <c r="Q25" s="250" t="s">
        <v>382</v>
      </c>
      <c r="R25" s="250"/>
      <c r="S25" s="250" t="s">
        <v>383</v>
      </c>
      <c r="T25" s="250"/>
      <c r="U25" s="259" t="s">
        <v>384</v>
      </c>
      <c r="V25" s="259"/>
      <c r="W25" s="274"/>
      <c r="X25" s="274"/>
      <c r="Y25" s="274"/>
      <c r="Z25" s="274"/>
      <c r="AA25" s="274"/>
      <c r="AB25" s="337"/>
      <c r="AC25" s="44"/>
      <c r="AD25" s="44"/>
      <c r="AE25" s="5"/>
    </row>
    <row r="26" spans="1:31" s="2" customFormat="1" ht="33" customHeight="1" x14ac:dyDescent="0.25">
      <c r="A26" s="21"/>
      <c r="B26" s="35"/>
      <c r="C26" s="262"/>
      <c r="D26" s="256"/>
      <c r="E26" s="256"/>
      <c r="F26" s="256"/>
      <c r="G26" s="256"/>
      <c r="H26" s="261"/>
      <c r="I26" s="338">
        <f>VLOOKUP(I25,Артикулы!$A:$C,Артикулы!$C$1,0)</f>
        <v>860.39920763999999</v>
      </c>
      <c r="J26" s="254"/>
      <c r="K26" s="258">
        <f>VLOOKUP(K25,Артикулы!$A:$C,Артикулы!$C$1,0)</f>
        <v>940.06580094000003</v>
      </c>
      <c r="L26" s="254"/>
      <c r="M26" s="258">
        <f>VLOOKUP(M25,Артикулы!$A:$C,Артикулы!$C$1,0)</f>
        <v>1019.73239424</v>
      </c>
      <c r="N26" s="254"/>
      <c r="O26" s="258">
        <f>VLOOKUP(O25,Артикулы!$A:$C,Артикулы!$C$1,0)</f>
        <v>1098.336766296</v>
      </c>
      <c r="P26" s="254"/>
      <c r="Q26" s="258">
        <f>VLOOKUP(Q25,Артикулы!$A:$C,Артикулы!$C$1,0)</f>
        <v>1179.0655808400002</v>
      </c>
      <c r="R26" s="254"/>
      <c r="S26" s="258">
        <f>VLOOKUP(S25,Артикулы!$A:$C,Артикулы!$C$1,0)</f>
        <v>1260.8566166280002</v>
      </c>
      <c r="T26" s="254"/>
      <c r="U26" s="258">
        <f>VLOOKUP(U25,Артикулы!$A:$C,Артикулы!$C$1,0)</f>
        <v>1338.39876744</v>
      </c>
      <c r="V26" s="254"/>
      <c r="W26" s="339"/>
      <c r="X26" s="339"/>
      <c r="Y26" s="339"/>
      <c r="Z26" s="339"/>
      <c r="AA26" s="303"/>
      <c r="AB26" s="332"/>
      <c r="AC26" s="44"/>
      <c r="AD26" s="44"/>
      <c r="AE26" s="5"/>
    </row>
    <row r="27" spans="1:31" s="2" customFormat="1" ht="33" customHeight="1" x14ac:dyDescent="0.25">
      <c r="A27" s="21"/>
      <c r="B27" s="35"/>
      <c r="C27" s="262"/>
      <c r="D27" s="256"/>
      <c r="E27" s="256"/>
      <c r="F27" s="256"/>
      <c r="G27" s="256"/>
      <c r="H27" s="261"/>
      <c r="I27" s="331" t="s">
        <v>506</v>
      </c>
      <c r="J27" s="255"/>
      <c r="K27" s="255"/>
      <c r="L27" s="255"/>
      <c r="M27" s="255"/>
      <c r="N27" s="255"/>
      <c r="O27" s="255"/>
      <c r="P27" s="255"/>
      <c r="Q27" s="255"/>
      <c r="R27" s="255"/>
      <c r="S27" s="255"/>
      <c r="T27" s="255"/>
      <c r="U27" s="255"/>
      <c r="V27" s="255"/>
      <c r="W27" s="255"/>
      <c r="X27" s="255"/>
      <c r="Y27" s="255"/>
      <c r="Z27" s="255"/>
      <c r="AA27" s="255"/>
      <c r="AB27" s="333"/>
      <c r="AC27" s="44"/>
      <c r="AD27" s="44"/>
      <c r="AE27" s="5"/>
    </row>
    <row r="28" spans="1:31" s="2" customFormat="1" ht="33" customHeight="1" thickBot="1" x14ac:dyDescent="0.3">
      <c r="A28" s="21"/>
      <c r="B28" s="35"/>
      <c r="C28" s="325"/>
      <c r="D28" s="326"/>
      <c r="E28" s="326"/>
      <c r="F28" s="326"/>
      <c r="G28" s="326"/>
      <c r="H28" s="327"/>
      <c r="I28" s="334"/>
      <c r="J28" s="335"/>
      <c r="K28" s="335"/>
      <c r="L28" s="335"/>
      <c r="M28" s="335"/>
      <c r="N28" s="335"/>
      <c r="O28" s="335"/>
      <c r="P28" s="335"/>
      <c r="Q28" s="335"/>
      <c r="R28" s="335"/>
      <c r="S28" s="335"/>
      <c r="T28" s="335"/>
      <c r="U28" s="335"/>
      <c r="V28" s="335"/>
      <c r="W28" s="335"/>
      <c r="X28" s="335"/>
      <c r="Y28" s="335"/>
      <c r="Z28" s="335"/>
      <c r="AA28" s="335"/>
      <c r="AB28" s="336"/>
      <c r="AC28" s="44"/>
      <c r="AD28" s="44"/>
      <c r="AE28" s="5"/>
    </row>
    <row r="29" spans="1:31" s="2" customFormat="1" ht="16.5" customHeight="1" thickBot="1" x14ac:dyDescent="0.3">
      <c r="A29" s="21"/>
      <c r="B29" s="35"/>
      <c r="C29" s="54"/>
      <c r="D29" s="54"/>
      <c r="E29" s="54"/>
      <c r="F29" s="54"/>
      <c r="G29" s="54"/>
      <c r="H29" s="54"/>
      <c r="I29" s="67"/>
      <c r="J29" s="67"/>
      <c r="K29" s="67"/>
      <c r="L29" s="67"/>
      <c r="M29" s="67"/>
      <c r="N29" s="67"/>
      <c r="O29" s="67"/>
      <c r="P29" s="67"/>
      <c r="Q29" s="67"/>
      <c r="R29" s="67"/>
      <c r="S29" s="67"/>
      <c r="T29" s="67"/>
      <c r="U29" s="67"/>
      <c r="V29" s="67"/>
      <c r="W29" s="67"/>
      <c r="X29" s="67"/>
      <c r="Y29" s="67"/>
      <c r="Z29" s="67"/>
      <c r="AA29" s="67"/>
      <c r="AB29" s="67"/>
      <c r="AC29" s="44"/>
      <c r="AD29" s="44"/>
      <c r="AE29" s="5"/>
    </row>
    <row r="30" spans="1:31" s="2" customFormat="1" ht="33" customHeight="1" x14ac:dyDescent="0.25">
      <c r="A30" s="21"/>
      <c r="B30" s="35"/>
      <c r="C30" s="322"/>
      <c r="D30" s="323"/>
      <c r="E30" s="323"/>
      <c r="F30" s="323"/>
      <c r="G30" s="323"/>
      <c r="H30" s="324"/>
      <c r="I30" s="328" t="s">
        <v>572</v>
      </c>
      <c r="J30" s="329"/>
      <c r="K30" s="329"/>
      <c r="L30" s="329"/>
      <c r="M30" s="329"/>
      <c r="N30" s="329"/>
      <c r="O30" s="329"/>
      <c r="P30" s="329"/>
      <c r="Q30" s="329"/>
      <c r="R30" s="329"/>
      <c r="S30" s="329"/>
      <c r="T30" s="329"/>
      <c r="U30" s="329"/>
      <c r="V30" s="329"/>
      <c r="W30" s="329"/>
      <c r="X30" s="329"/>
      <c r="Y30" s="329"/>
      <c r="Z30" s="329"/>
      <c r="AA30" s="329"/>
      <c r="AB30" s="330"/>
      <c r="AC30" s="44"/>
      <c r="AD30" s="44"/>
      <c r="AE30" s="5"/>
    </row>
    <row r="31" spans="1:31" s="2" customFormat="1" ht="33" customHeight="1" x14ac:dyDescent="0.25">
      <c r="A31" s="21"/>
      <c r="B31" s="35"/>
      <c r="C31" s="262"/>
      <c r="D31" s="256"/>
      <c r="E31" s="256"/>
      <c r="F31" s="256"/>
      <c r="G31" s="256"/>
      <c r="H31" s="261"/>
      <c r="I31" s="331" t="s">
        <v>693</v>
      </c>
      <c r="J31" s="255"/>
      <c r="K31" s="255" t="s">
        <v>694</v>
      </c>
      <c r="L31" s="255"/>
      <c r="M31" s="255" t="s">
        <v>695</v>
      </c>
      <c r="N31" s="255"/>
      <c r="O31" s="255" t="s">
        <v>696</v>
      </c>
      <c r="P31" s="255"/>
      <c r="Q31" s="255" t="s">
        <v>697</v>
      </c>
      <c r="R31" s="255"/>
      <c r="S31" s="255" t="s">
        <v>698</v>
      </c>
      <c r="T31" s="255"/>
      <c r="U31" s="274" t="s">
        <v>699</v>
      </c>
      <c r="V31" s="274"/>
      <c r="W31" s="274"/>
      <c r="X31" s="274"/>
      <c r="Y31" s="274"/>
      <c r="Z31" s="274"/>
      <c r="AA31" s="303"/>
      <c r="AB31" s="332"/>
      <c r="AC31" s="44"/>
      <c r="AD31" s="44"/>
      <c r="AE31" s="5"/>
    </row>
    <row r="32" spans="1:31" s="2" customFormat="1" ht="33" customHeight="1" x14ac:dyDescent="0.25">
      <c r="A32" s="21"/>
      <c r="B32" s="35"/>
      <c r="C32" s="262"/>
      <c r="D32" s="256"/>
      <c r="E32" s="256"/>
      <c r="F32" s="256"/>
      <c r="G32" s="256"/>
      <c r="H32" s="261"/>
      <c r="I32" s="341" t="s">
        <v>385</v>
      </c>
      <c r="J32" s="263"/>
      <c r="K32" s="263" t="s">
        <v>386</v>
      </c>
      <c r="L32" s="263"/>
      <c r="M32" s="250" t="s">
        <v>387</v>
      </c>
      <c r="N32" s="250"/>
      <c r="O32" s="250" t="s">
        <v>388</v>
      </c>
      <c r="P32" s="250"/>
      <c r="Q32" s="250" t="s">
        <v>389</v>
      </c>
      <c r="R32" s="250"/>
      <c r="S32" s="250" t="s">
        <v>390</v>
      </c>
      <c r="T32" s="250"/>
      <c r="U32" s="259" t="s">
        <v>391</v>
      </c>
      <c r="V32" s="259"/>
      <c r="W32" s="274"/>
      <c r="X32" s="274"/>
      <c r="Y32" s="274"/>
      <c r="Z32" s="274"/>
      <c r="AA32" s="274"/>
      <c r="AB32" s="337"/>
      <c r="AC32" s="44"/>
      <c r="AD32" s="44"/>
      <c r="AE32" s="5"/>
    </row>
    <row r="33" spans="1:31" s="2" customFormat="1" ht="33" customHeight="1" x14ac:dyDescent="0.25">
      <c r="A33" s="21"/>
      <c r="B33" s="35"/>
      <c r="C33" s="262"/>
      <c r="D33" s="256"/>
      <c r="E33" s="256"/>
      <c r="F33" s="256"/>
      <c r="G33" s="256"/>
      <c r="H33" s="261"/>
      <c r="I33" s="338">
        <f>VLOOKUP(I32,Артикулы!$A:$C,Артикулы!$C$1,0)</f>
        <v>880.58141127600015</v>
      </c>
      <c r="J33" s="254"/>
      <c r="K33" s="258">
        <f>VLOOKUP(K32,Артикулы!$A:$C,Артикулы!$C$1,0)</f>
        <v>960.24800457600031</v>
      </c>
      <c r="L33" s="254"/>
      <c r="M33" s="258">
        <f>VLOOKUP(M32,Артикулы!$A:$C,Артикулы!$C$1,0)</f>
        <v>1039.9145978760002</v>
      </c>
      <c r="N33" s="254"/>
      <c r="O33" s="258">
        <f>VLOOKUP(O32,Артикулы!$A:$C,Артикулы!$C$1,0)</f>
        <v>1122.7678549080001</v>
      </c>
      <c r="P33" s="254"/>
      <c r="Q33" s="258">
        <f>VLOOKUP(Q32,Артикулы!$A:$C,Артикулы!$C$1,0)</f>
        <v>1205.62111194</v>
      </c>
      <c r="R33" s="254"/>
      <c r="S33" s="258">
        <f>VLOOKUP(S32,Артикулы!$A:$C,Артикулы!$C$1,0)</f>
        <v>1285.2877052399999</v>
      </c>
      <c r="T33" s="254"/>
      <c r="U33" s="258">
        <f>VLOOKUP(U32,Артикулы!$A:$C,Артикулы!$C$1,0)</f>
        <v>1369.2031835160001</v>
      </c>
      <c r="V33" s="254"/>
      <c r="W33" s="339"/>
      <c r="X33" s="339"/>
      <c r="Y33" s="339"/>
      <c r="Z33" s="339"/>
      <c r="AA33" s="303"/>
      <c r="AB33" s="332"/>
      <c r="AC33" s="44"/>
      <c r="AD33" s="44"/>
      <c r="AE33" s="5"/>
    </row>
    <row r="34" spans="1:31" s="2" customFormat="1" ht="33" customHeight="1" x14ac:dyDescent="0.25">
      <c r="A34" s="21"/>
      <c r="B34" s="35"/>
      <c r="C34" s="262"/>
      <c r="D34" s="256"/>
      <c r="E34" s="256"/>
      <c r="F34" s="256"/>
      <c r="G34" s="256"/>
      <c r="H34" s="261"/>
      <c r="I34" s="331" t="s">
        <v>509</v>
      </c>
      <c r="J34" s="255"/>
      <c r="K34" s="255"/>
      <c r="L34" s="255"/>
      <c r="M34" s="255"/>
      <c r="N34" s="255"/>
      <c r="O34" s="255"/>
      <c r="P34" s="255"/>
      <c r="Q34" s="255"/>
      <c r="R34" s="255"/>
      <c r="S34" s="255"/>
      <c r="T34" s="255"/>
      <c r="U34" s="255"/>
      <c r="V34" s="255"/>
      <c r="W34" s="255"/>
      <c r="X34" s="255"/>
      <c r="Y34" s="255"/>
      <c r="Z34" s="255"/>
      <c r="AA34" s="255"/>
      <c r="AB34" s="333"/>
      <c r="AC34" s="44"/>
      <c r="AD34" s="44"/>
      <c r="AE34" s="5"/>
    </row>
    <row r="35" spans="1:31" s="2" customFormat="1" ht="33" customHeight="1" thickBot="1" x14ac:dyDescent="0.3">
      <c r="A35" s="21"/>
      <c r="B35" s="35"/>
      <c r="C35" s="325"/>
      <c r="D35" s="326"/>
      <c r="E35" s="326"/>
      <c r="F35" s="326"/>
      <c r="G35" s="326"/>
      <c r="H35" s="327"/>
      <c r="I35" s="334"/>
      <c r="J35" s="335"/>
      <c r="K35" s="335"/>
      <c r="L35" s="335"/>
      <c r="M35" s="335"/>
      <c r="N35" s="335"/>
      <c r="O35" s="335"/>
      <c r="P35" s="335"/>
      <c r="Q35" s="335"/>
      <c r="R35" s="335"/>
      <c r="S35" s="335"/>
      <c r="T35" s="335"/>
      <c r="U35" s="335"/>
      <c r="V35" s="335"/>
      <c r="W35" s="335"/>
      <c r="X35" s="335"/>
      <c r="Y35" s="335"/>
      <c r="Z35" s="335"/>
      <c r="AA35" s="335"/>
      <c r="AB35" s="336"/>
      <c r="AC35" s="44"/>
      <c r="AD35" s="44"/>
      <c r="AE35" s="5"/>
    </row>
    <row r="36" spans="1:31" s="2" customFormat="1" ht="15" customHeight="1" thickBot="1" x14ac:dyDescent="0.3">
      <c r="A36" s="21"/>
      <c r="B36" s="35"/>
      <c r="C36" s="54"/>
      <c r="D36" s="54"/>
      <c r="E36" s="54"/>
      <c r="F36" s="54"/>
      <c r="G36" s="54"/>
      <c r="H36" s="54"/>
      <c r="I36" s="67"/>
      <c r="J36" s="67"/>
      <c r="K36" s="67"/>
      <c r="L36" s="67"/>
      <c r="M36" s="67"/>
      <c r="N36" s="67"/>
      <c r="O36" s="67"/>
      <c r="P36" s="67"/>
      <c r="Q36" s="67"/>
      <c r="R36" s="67"/>
      <c r="S36" s="67"/>
      <c r="T36" s="67"/>
      <c r="U36" s="67"/>
      <c r="V36" s="67"/>
      <c r="W36" s="67"/>
      <c r="X36" s="67"/>
      <c r="Y36" s="67"/>
      <c r="Z36" s="67"/>
      <c r="AA36" s="67"/>
      <c r="AB36" s="67"/>
      <c r="AC36" s="44"/>
      <c r="AD36" s="44"/>
      <c r="AE36" s="5"/>
    </row>
    <row r="37" spans="1:31" s="2" customFormat="1" ht="33" customHeight="1" x14ac:dyDescent="0.25">
      <c r="A37" s="21"/>
      <c r="B37" s="35"/>
      <c r="C37" s="372"/>
      <c r="D37" s="373"/>
      <c r="E37" s="373"/>
      <c r="F37" s="373"/>
      <c r="G37" s="374"/>
      <c r="H37" s="346" t="s">
        <v>507</v>
      </c>
      <c r="I37" s="347"/>
      <c r="J37" s="350"/>
      <c r="K37" s="353"/>
      <c r="L37" s="350"/>
      <c r="M37" s="350"/>
      <c r="N37" s="350"/>
      <c r="O37" s="354"/>
      <c r="P37" s="363" t="s">
        <v>510</v>
      </c>
      <c r="Q37" s="364"/>
      <c r="S37" s="87"/>
      <c r="T37" s="87"/>
      <c r="U37" s="87"/>
      <c r="V37" s="67"/>
      <c r="W37" s="67"/>
      <c r="X37" s="67"/>
      <c r="Y37" s="67"/>
      <c r="Z37" s="67"/>
      <c r="AA37" s="67"/>
      <c r="AB37" s="67"/>
      <c r="AC37" s="44"/>
      <c r="AD37" s="44"/>
      <c r="AE37" s="5"/>
    </row>
    <row r="38" spans="1:31" s="2" customFormat="1" ht="33" customHeight="1" x14ac:dyDescent="0.25">
      <c r="A38" s="21"/>
      <c r="B38" s="35"/>
      <c r="C38" s="375"/>
      <c r="D38" s="376"/>
      <c r="E38" s="376"/>
      <c r="F38" s="376"/>
      <c r="G38" s="377"/>
      <c r="H38" s="348"/>
      <c r="I38" s="349"/>
      <c r="J38" s="351"/>
      <c r="K38" s="355"/>
      <c r="L38" s="351"/>
      <c r="M38" s="351"/>
      <c r="N38" s="351"/>
      <c r="O38" s="356"/>
      <c r="P38" s="365"/>
      <c r="Q38" s="366"/>
      <c r="S38" s="87"/>
      <c r="T38" s="87"/>
      <c r="U38" s="87"/>
      <c r="V38" s="67"/>
      <c r="W38" s="67"/>
      <c r="X38" s="67"/>
      <c r="Y38" s="67"/>
      <c r="Z38" s="67"/>
      <c r="AA38" s="67"/>
      <c r="AB38" s="67"/>
      <c r="AC38" s="44"/>
      <c r="AD38" s="44"/>
      <c r="AE38" s="5"/>
    </row>
    <row r="39" spans="1:31" s="2" customFormat="1" ht="33" customHeight="1" x14ac:dyDescent="0.25">
      <c r="A39" s="21"/>
      <c r="B39" s="35"/>
      <c r="C39" s="375"/>
      <c r="D39" s="376"/>
      <c r="E39" s="376"/>
      <c r="F39" s="376"/>
      <c r="G39" s="377"/>
      <c r="H39" s="370" t="s">
        <v>700</v>
      </c>
      <c r="I39" s="302"/>
      <c r="J39" s="351"/>
      <c r="K39" s="355"/>
      <c r="L39" s="351"/>
      <c r="M39" s="351"/>
      <c r="N39" s="351"/>
      <c r="O39" s="356"/>
      <c r="P39" s="370" t="s">
        <v>701</v>
      </c>
      <c r="Q39" s="371"/>
      <c r="S39" s="88"/>
      <c r="T39" s="88"/>
      <c r="U39" s="88"/>
      <c r="V39" s="67"/>
      <c r="W39" s="67"/>
      <c r="X39" s="67"/>
      <c r="Y39" s="67"/>
      <c r="Z39" s="67"/>
      <c r="AA39" s="67"/>
      <c r="AB39" s="67"/>
      <c r="AC39" s="44"/>
      <c r="AD39" s="44"/>
      <c r="AE39" s="5"/>
    </row>
    <row r="40" spans="1:31" s="2" customFormat="1" ht="33" customHeight="1" x14ac:dyDescent="0.25">
      <c r="A40" s="21"/>
      <c r="B40" s="35"/>
      <c r="C40" s="375"/>
      <c r="D40" s="376"/>
      <c r="E40" s="376"/>
      <c r="F40" s="376"/>
      <c r="G40" s="377"/>
      <c r="H40" s="368" t="s">
        <v>508</v>
      </c>
      <c r="I40" s="286"/>
      <c r="J40" s="351"/>
      <c r="K40" s="355"/>
      <c r="L40" s="351"/>
      <c r="M40" s="351"/>
      <c r="N40" s="351"/>
      <c r="O40" s="356"/>
      <c r="P40" s="368" t="s">
        <v>511</v>
      </c>
      <c r="Q40" s="369"/>
      <c r="S40" s="88"/>
      <c r="T40" s="88"/>
      <c r="U40" s="88"/>
      <c r="V40" s="67"/>
      <c r="W40" s="67"/>
      <c r="X40" s="67"/>
      <c r="Y40" s="67"/>
      <c r="Z40" s="67"/>
      <c r="AA40" s="67"/>
      <c r="AB40" s="67"/>
      <c r="AC40" s="44"/>
      <c r="AD40" s="44"/>
      <c r="AE40" s="5"/>
    </row>
    <row r="41" spans="1:31" s="2" customFormat="1" ht="33" customHeight="1" thickBot="1" x14ac:dyDescent="0.3">
      <c r="A41" s="21"/>
      <c r="B41" s="35"/>
      <c r="C41" s="378"/>
      <c r="D41" s="379"/>
      <c r="E41" s="379"/>
      <c r="F41" s="379"/>
      <c r="G41" s="380"/>
      <c r="H41" s="258">
        <f>VLOOKUP(H40,Артикулы!$A:$C,Артикулы!$C$1,0)</f>
        <v>360.093001716</v>
      </c>
      <c r="I41" s="254"/>
      <c r="J41" s="352"/>
      <c r="K41" s="357"/>
      <c r="L41" s="358"/>
      <c r="M41" s="358"/>
      <c r="N41" s="358"/>
      <c r="O41" s="359"/>
      <c r="P41" s="258">
        <f>VLOOKUP(P40,Артикулы!$A:$C,Артикулы!$C$1,0)</f>
        <v>377.08854162000006</v>
      </c>
      <c r="Q41" s="367"/>
      <c r="S41" s="89"/>
      <c r="T41" s="89"/>
      <c r="U41" s="89"/>
      <c r="V41" s="67"/>
      <c r="W41" s="67"/>
      <c r="X41" s="67"/>
      <c r="Y41" s="67"/>
      <c r="Z41" s="67"/>
      <c r="AA41" s="67"/>
      <c r="AB41" s="67"/>
      <c r="AC41" s="44"/>
      <c r="AD41" s="44"/>
      <c r="AE41" s="5"/>
    </row>
    <row r="42" spans="1:31" s="2" customFormat="1" ht="33" customHeight="1" thickBot="1" x14ac:dyDescent="0.3">
      <c r="A42" s="21"/>
      <c r="B42" s="35"/>
      <c r="C42" s="360" t="s">
        <v>509</v>
      </c>
      <c r="D42" s="361"/>
      <c r="E42" s="361"/>
      <c r="F42" s="361"/>
      <c r="G42" s="361"/>
      <c r="H42" s="361"/>
      <c r="I42" s="361"/>
      <c r="J42" s="361"/>
      <c r="K42" s="361"/>
      <c r="L42" s="361"/>
      <c r="M42" s="361"/>
      <c r="N42" s="361"/>
      <c r="O42" s="361"/>
      <c r="P42" s="361"/>
      <c r="Q42" s="362"/>
      <c r="R42" s="88"/>
      <c r="S42" s="88"/>
      <c r="T42" s="88"/>
      <c r="U42" s="88"/>
      <c r="V42" s="67"/>
      <c r="W42" s="67"/>
      <c r="X42" s="67"/>
      <c r="Y42" s="67"/>
      <c r="Z42" s="67"/>
      <c r="AA42" s="67"/>
      <c r="AB42" s="67"/>
      <c r="AC42" s="44"/>
      <c r="AD42" s="44"/>
      <c r="AE42" s="5"/>
    </row>
    <row r="43" spans="1:31" s="2" customFormat="1" ht="22.5" customHeight="1" x14ac:dyDescent="0.25">
      <c r="A43" s="5"/>
      <c r="B43" s="90"/>
      <c r="C43" s="90"/>
      <c r="D43" s="90"/>
      <c r="E43" s="90"/>
      <c r="F43" s="90"/>
      <c r="G43" s="90"/>
      <c r="H43" s="90"/>
      <c r="I43" s="90"/>
      <c r="J43" s="5"/>
      <c r="K43" s="5"/>
      <c r="L43" s="5"/>
      <c r="M43" s="5"/>
      <c r="N43" s="5"/>
      <c r="O43" s="5"/>
      <c r="P43" s="5"/>
      <c r="Q43" s="5"/>
      <c r="R43" s="91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67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K26:L26"/>
    <mergeCell ref="M26:N26"/>
    <mergeCell ref="O26:P26"/>
    <mergeCell ref="Q26:R26"/>
    <mergeCell ref="S26:T26"/>
    <mergeCell ref="U26:V26"/>
    <mergeCell ref="W26:X26"/>
    <mergeCell ref="Y26:Z26"/>
    <mergeCell ref="AA26:AB26"/>
    <mergeCell ref="Y24:Z24"/>
    <mergeCell ref="AA24:AB24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AA25:AB25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E23"/>
  <sheetViews>
    <sheetView topLeftCell="A4" zoomScale="80" zoomScaleNormal="80" workbookViewId="0">
      <selection activeCell="AB5" sqref="B5:AD5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3.4" x14ac:dyDescent="0.4">
      <c r="A3" s="5"/>
      <c r="B3" s="121"/>
      <c r="C3" s="340" t="s">
        <v>8</v>
      </c>
      <c r="D3" s="340"/>
      <c r="E3" s="340"/>
      <c r="F3" s="340"/>
      <c r="G3" s="340"/>
      <c r="H3" s="340"/>
      <c r="I3" s="340"/>
      <c r="J3" s="340"/>
      <c r="K3" s="340"/>
      <c r="L3" s="340"/>
      <c r="M3" s="340"/>
      <c r="N3" s="340"/>
      <c r="O3" s="340"/>
      <c r="P3" s="340"/>
      <c r="Q3" s="340"/>
      <c r="R3" s="340"/>
      <c r="S3" s="340"/>
      <c r="T3" s="340"/>
      <c r="U3" s="340"/>
      <c r="V3" s="340"/>
      <c r="W3" s="340"/>
      <c r="X3" s="340"/>
      <c r="Y3" s="340"/>
      <c r="Z3" s="340"/>
      <c r="AA3" s="121"/>
      <c r="AB3" s="121"/>
      <c r="AC3" s="121"/>
      <c r="AD3" s="121"/>
      <c r="AE3" s="5"/>
    </row>
    <row r="4" spans="1:31" s="2" customFormat="1" ht="17.25" customHeight="1" x14ac:dyDescent="0.4">
      <c r="A4" s="5"/>
      <c r="B4" s="209"/>
      <c r="C4" s="210"/>
      <c r="D4" s="210"/>
      <c r="E4" s="210"/>
      <c r="F4" s="210"/>
      <c r="G4" s="210"/>
      <c r="H4" s="210"/>
      <c r="I4" s="210"/>
      <c r="J4" s="210"/>
      <c r="K4" s="210"/>
      <c r="L4" s="210"/>
      <c r="M4" s="210"/>
      <c r="N4" s="210"/>
      <c r="O4" s="210"/>
      <c r="P4" s="210"/>
      <c r="Q4" s="210"/>
      <c r="R4" s="210"/>
      <c r="S4" s="210"/>
      <c r="T4" s="210"/>
      <c r="U4" s="210"/>
      <c r="V4" s="210"/>
      <c r="W4" s="210"/>
      <c r="X4" s="210"/>
      <c r="Y4" s="210"/>
      <c r="Z4" s="210"/>
      <c r="AA4" s="209"/>
      <c r="AB4" s="209"/>
      <c r="AC4" s="209"/>
      <c r="AD4" s="209"/>
      <c r="AE4" s="5"/>
    </row>
    <row r="5" spans="1:31" s="2" customFormat="1" ht="123" customHeight="1" x14ac:dyDescent="0.25">
      <c r="A5" s="5"/>
      <c r="B5" s="381"/>
      <c r="C5" s="381"/>
      <c r="D5" s="382" t="s">
        <v>2216</v>
      </c>
      <c r="E5" s="382"/>
      <c r="F5" s="382"/>
      <c r="G5" s="383" t="s">
        <v>2215</v>
      </c>
      <c r="H5" s="383"/>
      <c r="I5" s="383"/>
      <c r="J5" s="382" t="s">
        <v>2214</v>
      </c>
      <c r="K5" s="382"/>
      <c r="L5" s="382"/>
      <c r="M5" s="382" t="s">
        <v>2213</v>
      </c>
      <c r="N5" s="382"/>
      <c r="O5" s="382"/>
      <c r="P5" s="382" t="s">
        <v>2217</v>
      </c>
      <c r="Q5" s="382"/>
      <c r="R5" s="382"/>
      <c r="S5" s="382" t="s">
        <v>2218</v>
      </c>
      <c r="T5" s="382"/>
      <c r="U5" s="382"/>
      <c r="V5" s="382" t="s">
        <v>2219</v>
      </c>
      <c r="W5" s="382"/>
      <c r="X5" s="382"/>
      <c r="Y5" s="384"/>
      <c r="Z5" s="384"/>
      <c r="AA5" s="384"/>
      <c r="AB5" s="384"/>
      <c r="AC5" s="384"/>
      <c r="AD5" s="384"/>
      <c r="AE5" s="5"/>
    </row>
    <row r="6" spans="1:31" s="2" customFormat="1" ht="16.8" x14ac:dyDescent="0.25">
      <c r="A6" s="5"/>
      <c r="B6" s="211"/>
      <c r="C6" s="385"/>
      <c r="D6" s="385"/>
      <c r="E6" s="385"/>
      <c r="F6" s="385"/>
      <c r="G6" s="385"/>
      <c r="H6" s="385"/>
      <c r="I6" s="385"/>
      <c r="J6" s="385"/>
      <c r="K6" s="385"/>
      <c r="L6" s="385"/>
      <c r="M6" s="385"/>
      <c r="N6" s="385"/>
      <c r="O6" s="385"/>
      <c r="P6" s="385"/>
      <c r="Q6" s="385"/>
      <c r="R6" s="385"/>
      <c r="S6" s="385"/>
      <c r="T6" s="385"/>
      <c r="U6" s="385"/>
      <c r="V6" s="385"/>
      <c r="W6" s="385"/>
      <c r="X6" s="385"/>
      <c r="Y6" s="385"/>
      <c r="Z6" s="385"/>
      <c r="AA6" s="211"/>
      <c r="AB6" s="211"/>
      <c r="AC6" s="211"/>
      <c r="AD6" s="211"/>
      <c r="AE6" s="5"/>
    </row>
    <row r="7" spans="1:31" s="2" customFormat="1" ht="16.8" x14ac:dyDescent="0.25">
      <c r="A7" s="5"/>
      <c r="B7" s="21"/>
      <c r="C7" s="41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5"/>
    </row>
    <row r="8" spans="1:31" s="2" customFormat="1" ht="33" customHeight="1" thickBot="1" x14ac:dyDescent="0.3">
      <c r="A8" s="5"/>
      <c r="B8" s="25"/>
      <c r="C8" s="340" t="s">
        <v>934</v>
      </c>
      <c r="D8" s="340"/>
      <c r="E8" s="340"/>
      <c r="F8" s="340"/>
      <c r="G8" s="340"/>
      <c r="H8" s="340"/>
      <c r="I8" s="340"/>
      <c r="J8" s="340"/>
      <c r="K8" s="340"/>
      <c r="L8" s="340"/>
      <c r="M8" s="340"/>
      <c r="N8" s="340"/>
      <c r="O8" s="340"/>
      <c r="P8" s="340"/>
      <c r="Q8" s="340"/>
      <c r="R8" s="340"/>
      <c r="S8" s="340"/>
      <c r="T8" s="340"/>
      <c r="U8" s="340"/>
      <c r="V8" s="340"/>
      <c r="W8" s="340"/>
      <c r="X8" s="340"/>
      <c r="Y8" s="340"/>
      <c r="Z8" s="340"/>
      <c r="AA8" s="340"/>
      <c r="AB8" s="340"/>
      <c r="AC8" s="340"/>
      <c r="AD8" s="340"/>
      <c r="AE8" s="5"/>
    </row>
    <row r="9" spans="1:31" s="2" customFormat="1" ht="33" customHeight="1" x14ac:dyDescent="0.25">
      <c r="A9" s="5"/>
      <c r="B9" s="24"/>
      <c r="C9" s="322"/>
      <c r="D9" s="323"/>
      <c r="E9" s="323"/>
      <c r="F9" s="323"/>
      <c r="G9" s="323"/>
      <c r="H9" s="324"/>
      <c r="I9" s="328" t="s">
        <v>572</v>
      </c>
      <c r="J9" s="329"/>
      <c r="K9" s="329"/>
      <c r="L9" s="329"/>
      <c r="M9" s="329"/>
      <c r="N9" s="329"/>
      <c r="O9" s="329"/>
      <c r="P9" s="329"/>
      <c r="Q9" s="329"/>
      <c r="R9" s="329"/>
      <c r="S9" s="329"/>
      <c r="T9" s="329"/>
      <c r="U9" s="329"/>
      <c r="V9" s="329"/>
      <c r="W9" s="329"/>
      <c r="X9" s="329"/>
      <c r="Y9" s="329"/>
      <c r="Z9" s="329"/>
      <c r="AA9" s="329"/>
      <c r="AB9" s="330"/>
      <c r="AC9" s="30"/>
      <c r="AD9" s="30"/>
      <c r="AE9" s="5"/>
    </row>
    <row r="10" spans="1:31" s="2" customFormat="1" ht="33" customHeight="1" x14ac:dyDescent="0.25">
      <c r="A10" s="5"/>
      <c r="B10" s="24"/>
      <c r="C10" s="262"/>
      <c r="D10" s="256"/>
      <c r="E10" s="256"/>
      <c r="F10" s="256"/>
      <c r="G10" s="256"/>
      <c r="H10" s="261"/>
      <c r="I10" s="331" t="s">
        <v>702</v>
      </c>
      <c r="J10" s="255"/>
      <c r="K10" s="255" t="s">
        <v>703</v>
      </c>
      <c r="L10" s="255"/>
      <c r="M10" s="255" t="s">
        <v>704</v>
      </c>
      <c r="N10" s="255"/>
      <c r="O10" s="255" t="s">
        <v>705</v>
      </c>
      <c r="P10" s="255"/>
      <c r="Q10" s="255" t="s">
        <v>706</v>
      </c>
      <c r="R10" s="255"/>
      <c r="S10" s="255" t="s">
        <v>707</v>
      </c>
      <c r="T10" s="255"/>
      <c r="U10" s="274" t="s">
        <v>708</v>
      </c>
      <c r="V10" s="274"/>
      <c r="W10" s="274" t="s">
        <v>709</v>
      </c>
      <c r="X10" s="274"/>
      <c r="Y10" s="274"/>
      <c r="Z10" s="274"/>
      <c r="AA10" s="303"/>
      <c r="AB10" s="332"/>
      <c r="AC10" s="30"/>
      <c r="AD10" s="30"/>
      <c r="AE10" s="5"/>
    </row>
    <row r="11" spans="1:31" s="2" customFormat="1" ht="33" customHeight="1" x14ac:dyDescent="0.25">
      <c r="A11" s="5"/>
      <c r="B11" s="24"/>
      <c r="C11" s="262"/>
      <c r="D11" s="256"/>
      <c r="E11" s="256"/>
      <c r="F11" s="256"/>
      <c r="G11" s="256"/>
      <c r="H11" s="261"/>
      <c r="I11" s="341" t="s">
        <v>512</v>
      </c>
      <c r="J11" s="263"/>
      <c r="K11" s="263" t="s">
        <v>513</v>
      </c>
      <c r="L11" s="263"/>
      <c r="M11" s="250" t="s">
        <v>514</v>
      </c>
      <c r="N11" s="250"/>
      <c r="O11" s="250" t="s">
        <v>515</v>
      </c>
      <c r="P11" s="250"/>
      <c r="Q11" s="250" t="s">
        <v>516</v>
      </c>
      <c r="R11" s="250"/>
      <c r="S11" s="250" t="s">
        <v>517</v>
      </c>
      <c r="T11" s="250"/>
      <c r="U11" s="259" t="s">
        <v>518</v>
      </c>
      <c r="V11" s="259"/>
      <c r="W11" s="259" t="s">
        <v>519</v>
      </c>
      <c r="X11" s="259"/>
      <c r="Y11" s="274"/>
      <c r="Z11" s="274"/>
      <c r="AA11" s="274"/>
      <c r="AB11" s="337"/>
      <c r="AC11" s="30"/>
      <c r="AD11" s="30"/>
      <c r="AE11" s="5"/>
    </row>
    <row r="12" spans="1:31" s="2" customFormat="1" ht="33" customHeight="1" x14ac:dyDescent="0.25">
      <c r="A12" s="5"/>
      <c r="B12" s="24"/>
      <c r="C12" s="262"/>
      <c r="D12" s="256"/>
      <c r="E12" s="256"/>
      <c r="F12" s="256"/>
      <c r="G12" s="256"/>
      <c r="H12" s="261"/>
      <c r="I12" s="338">
        <f>VLOOKUP(I11,Артикулы!$A:$C,Артикулы!$C$1,0)</f>
        <v>291.04862085600001</v>
      </c>
      <c r="J12" s="254"/>
      <c r="K12" s="258">
        <f>VLOOKUP(K11,Артикулы!$A:$C,Артикулы!$C$1,0)</f>
        <v>342.03524056800001</v>
      </c>
      <c r="L12" s="254"/>
      <c r="M12" s="258">
        <f>VLOOKUP(M11,Артикулы!$A:$C,Артикулы!$C$1,0)</f>
        <v>391.95963903600006</v>
      </c>
      <c r="N12" s="254"/>
      <c r="O12" s="258">
        <f>VLOOKUP(O11,Артикулы!$A:$C,Артикулы!$C$1,0)</f>
        <v>439.75959501600005</v>
      </c>
      <c r="P12" s="254"/>
      <c r="Q12" s="258">
        <f>VLOOKUP(Q11,Артикулы!$A:$C,Артикулы!$C$1,0)</f>
        <v>492.87065721599998</v>
      </c>
      <c r="R12" s="254"/>
      <c r="S12" s="258">
        <f>VLOOKUP(S11,Артикулы!$A:$C,Артикулы!$C$1,0)</f>
        <v>541.73283444000003</v>
      </c>
      <c r="T12" s="254"/>
      <c r="U12" s="258">
        <f>VLOOKUP(U11,Артикулы!$A:$C,Артикулы!$C$1,0)</f>
        <v>593.78167539599997</v>
      </c>
      <c r="V12" s="254"/>
      <c r="W12" s="258">
        <f>VLOOKUP(W11,Артикулы!$A:$C,Артикулы!$C$1,0)</f>
        <v>642.64385261999996</v>
      </c>
      <c r="X12" s="254"/>
      <c r="Y12" s="339"/>
      <c r="Z12" s="339"/>
      <c r="AA12" s="303"/>
      <c r="AB12" s="332"/>
      <c r="AC12" s="30"/>
      <c r="AD12" s="30"/>
      <c r="AE12" s="5"/>
    </row>
    <row r="13" spans="1:31" s="2" customFormat="1" ht="33" customHeight="1" x14ac:dyDescent="0.25">
      <c r="A13" s="5"/>
      <c r="B13" s="24"/>
      <c r="C13" s="262"/>
      <c r="D13" s="256"/>
      <c r="E13" s="256"/>
      <c r="F13" s="256"/>
      <c r="G13" s="256"/>
      <c r="H13" s="261"/>
      <c r="I13" s="331" t="s">
        <v>950</v>
      </c>
      <c r="J13" s="255"/>
      <c r="K13" s="255"/>
      <c r="L13" s="255"/>
      <c r="M13" s="255"/>
      <c r="N13" s="255"/>
      <c r="O13" s="255"/>
      <c r="P13" s="255"/>
      <c r="Q13" s="255"/>
      <c r="R13" s="255"/>
      <c r="S13" s="255"/>
      <c r="T13" s="255"/>
      <c r="U13" s="255"/>
      <c r="V13" s="255"/>
      <c r="W13" s="255"/>
      <c r="X13" s="255"/>
      <c r="Y13" s="255"/>
      <c r="Z13" s="255"/>
      <c r="AA13" s="255"/>
      <c r="AB13" s="333"/>
      <c r="AC13" s="30"/>
      <c r="AD13" s="30"/>
      <c r="AE13" s="5"/>
    </row>
    <row r="14" spans="1:31" s="2" customFormat="1" ht="33" customHeight="1" thickBot="1" x14ac:dyDescent="0.3">
      <c r="A14" s="5"/>
      <c r="B14" s="24"/>
      <c r="C14" s="325"/>
      <c r="D14" s="326"/>
      <c r="E14" s="326"/>
      <c r="F14" s="326"/>
      <c r="G14" s="326"/>
      <c r="H14" s="327"/>
      <c r="I14" s="334"/>
      <c r="J14" s="335"/>
      <c r="K14" s="335"/>
      <c r="L14" s="335"/>
      <c r="M14" s="335"/>
      <c r="N14" s="335"/>
      <c r="O14" s="335"/>
      <c r="P14" s="335"/>
      <c r="Q14" s="335"/>
      <c r="R14" s="335"/>
      <c r="S14" s="335"/>
      <c r="T14" s="335"/>
      <c r="U14" s="335"/>
      <c r="V14" s="335"/>
      <c r="W14" s="335"/>
      <c r="X14" s="335"/>
      <c r="Y14" s="335"/>
      <c r="Z14" s="335"/>
      <c r="AA14" s="335"/>
      <c r="AB14" s="336"/>
      <c r="AC14" s="30"/>
      <c r="AD14" s="30"/>
      <c r="AE14" s="5"/>
    </row>
    <row r="15" spans="1:31" s="12" customFormat="1" ht="17.399999999999999" thickBot="1" x14ac:dyDescent="0.3">
      <c r="A15" s="5"/>
      <c r="B15" s="15"/>
      <c r="C15" s="15"/>
      <c r="D15" s="15"/>
      <c r="E15" s="15"/>
      <c r="F15" s="15"/>
      <c r="G15" s="15"/>
      <c r="H15" s="15"/>
      <c r="I15" s="15"/>
      <c r="AE15" s="5"/>
    </row>
    <row r="16" spans="1:31" s="2" customFormat="1" ht="43.5" customHeight="1" x14ac:dyDescent="0.25">
      <c r="A16" s="5"/>
      <c r="B16" s="4"/>
      <c r="C16" s="322"/>
      <c r="D16" s="323"/>
      <c r="E16" s="323"/>
      <c r="F16" s="323"/>
      <c r="G16" s="323"/>
      <c r="H16" s="324"/>
      <c r="I16" s="386" t="s">
        <v>572</v>
      </c>
      <c r="J16" s="387"/>
      <c r="K16" s="387"/>
      <c r="L16" s="388"/>
      <c r="M16" s="194"/>
      <c r="N16" s="194"/>
      <c r="O16" s="389"/>
      <c r="P16" s="390"/>
      <c r="Q16" s="390"/>
      <c r="R16" s="390"/>
      <c r="S16" s="390"/>
      <c r="T16" s="391"/>
      <c r="U16" s="386" t="s">
        <v>2164</v>
      </c>
      <c r="V16" s="387"/>
      <c r="W16" s="387"/>
      <c r="X16" s="387"/>
      <c r="Y16" s="387"/>
      <c r="Z16" s="387"/>
      <c r="AA16" s="387"/>
      <c r="AB16" s="388"/>
      <c r="AE16" s="5"/>
    </row>
    <row r="17" spans="1:31" s="2" customFormat="1" ht="43.5" customHeight="1" x14ac:dyDescent="0.25">
      <c r="A17" s="5"/>
      <c r="B17" s="4"/>
      <c r="C17" s="262"/>
      <c r="D17" s="256"/>
      <c r="E17" s="256"/>
      <c r="F17" s="256"/>
      <c r="G17" s="256"/>
      <c r="H17" s="261"/>
      <c r="I17" s="407" t="s">
        <v>2163</v>
      </c>
      <c r="J17" s="278"/>
      <c r="K17" s="278"/>
      <c r="L17" s="408"/>
      <c r="M17" s="101"/>
      <c r="N17" s="101"/>
      <c r="O17" s="392"/>
      <c r="P17" s="393"/>
      <c r="Q17" s="393"/>
      <c r="R17" s="393"/>
      <c r="S17" s="393"/>
      <c r="T17" s="394"/>
      <c r="U17" s="331" t="s">
        <v>2170</v>
      </c>
      <c r="V17" s="255"/>
      <c r="W17" s="255" t="s">
        <v>2173</v>
      </c>
      <c r="X17" s="255"/>
      <c r="Y17" s="255" t="s">
        <v>2172</v>
      </c>
      <c r="Z17" s="255"/>
      <c r="AA17" s="255" t="s">
        <v>2171</v>
      </c>
      <c r="AB17" s="333"/>
      <c r="AE17" s="5"/>
    </row>
    <row r="18" spans="1:31" s="2" customFormat="1" ht="43.5" customHeight="1" x14ac:dyDescent="0.25">
      <c r="A18" s="5"/>
      <c r="B18" s="4"/>
      <c r="C18" s="262"/>
      <c r="D18" s="256"/>
      <c r="E18" s="256"/>
      <c r="F18" s="256"/>
      <c r="G18" s="256"/>
      <c r="H18" s="261"/>
      <c r="I18" s="404" t="s">
        <v>2029</v>
      </c>
      <c r="J18" s="405"/>
      <c r="K18" s="405"/>
      <c r="L18" s="406"/>
      <c r="M18" s="182"/>
      <c r="N18" s="182"/>
      <c r="O18" s="392"/>
      <c r="P18" s="393"/>
      <c r="Q18" s="393"/>
      <c r="R18" s="393"/>
      <c r="S18" s="393"/>
      <c r="T18" s="394"/>
      <c r="U18" s="341" t="s">
        <v>2165</v>
      </c>
      <c r="V18" s="263"/>
      <c r="W18" s="263" t="s">
        <v>2166</v>
      </c>
      <c r="X18" s="263"/>
      <c r="Y18" s="263" t="s">
        <v>2167</v>
      </c>
      <c r="Z18" s="263"/>
      <c r="AA18" s="263" t="s">
        <v>2168</v>
      </c>
      <c r="AB18" s="409"/>
      <c r="AE18" s="5"/>
    </row>
    <row r="19" spans="1:31" ht="43.5" customHeight="1" thickBot="1" x14ac:dyDescent="0.25">
      <c r="A19" s="62"/>
      <c r="C19" s="262"/>
      <c r="D19" s="256"/>
      <c r="E19" s="256"/>
      <c r="F19" s="256"/>
      <c r="G19" s="256"/>
      <c r="H19" s="261"/>
      <c r="I19" s="401">
        <f>VLOOKUP(I18,Артикулы!$A:$C,Артикулы!$C$1,0)</f>
        <v>1405.0531505010003</v>
      </c>
      <c r="J19" s="402"/>
      <c r="K19" s="402"/>
      <c r="L19" s="403"/>
      <c r="M19" s="176"/>
      <c r="N19" s="176"/>
      <c r="O19" s="392"/>
      <c r="P19" s="393"/>
      <c r="Q19" s="393"/>
      <c r="R19" s="393"/>
      <c r="S19" s="393"/>
      <c r="T19" s="394"/>
      <c r="U19" s="410">
        <f>VLOOKUP(U18,Артикулы!$A:$C,Артикулы!$C$1,0)</f>
        <v>7878.1231893126023</v>
      </c>
      <c r="V19" s="411"/>
      <c r="W19" s="412">
        <f>VLOOKUP(W18,Артикулы!$A:$C,Артикулы!$C$1,0)</f>
        <v>8290.7961426066013</v>
      </c>
      <c r="X19" s="411"/>
      <c r="Y19" s="412">
        <f>VLOOKUP(Y18,Артикулы!$A:$C,Артикулы!$C$1,0)</f>
        <v>8727.0504075174013</v>
      </c>
      <c r="Z19" s="411"/>
      <c r="AA19" s="412">
        <f>VLOOKUP(AA18,Артикулы!$A:$C,Артикулы!$C$1,0)</f>
        <v>9184.9208747435987</v>
      </c>
      <c r="AB19" s="413"/>
      <c r="AE19" s="62"/>
    </row>
    <row r="20" spans="1:31" ht="43.5" customHeight="1" x14ac:dyDescent="0.2">
      <c r="A20" s="62"/>
      <c r="C20" s="262"/>
      <c r="D20" s="256"/>
      <c r="E20" s="256"/>
      <c r="F20" s="256"/>
      <c r="G20" s="256"/>
      <c r="H20" s="261"/>
      <c r="I20" s="398" t="s">
        <v>950</v>
      </c>
      <c r="J20" s="399"/>
      <c r="K20" s="399"/>
      <c r="L20" s="400"/>
      <c r="M20" s="101"/>
      <c r="N20" s="101"/>
      <c r="O20" s="392"/>
      <c r="P20" s="393"/>
      <c r="Q20" s="393"/>
      <c r="R20" s="393"/>
      <c r="S20" s="393"/>
      <c r="T20" s="394"/>
      <c r="U20" s="355" t="s">
        <v>2169</v>
      </c>
      <c r="V20" s="351"/>
      <c r="W20" s="351"/>
      <c r="X20" s="351"/>
      <c r="Y20" s="351"/>
      <c r="Z20" s="351"/>
      <c r="AA20" s="351"/>
      <c r="AB20" s="356"/>
      <c r="AE20" s="62"/>
    </row>
    <row r="21" spans="1:31" ht="43.5" customHeight="1" thickBot="1" x14ac:dyDescent="0.25">
      <c r="A21" s="62"/>
      <c r="C21" s="325"/>
      <c r="D21" s="326"/>
      <c r="E21" s="326"/>
      <c r="F21" s="326"/>
      <c r="G21" s="326"/>
      <c r="H21" s="327"/>
      <c r="I21" s="357"/>
      <c r="J21" s="358"/>
      <c r="K21" s="358"/>
      <c r="L21" s="359"/>
      <c r="M21" s="101"/>
      <c r="N21" s="101"/>
      <c r="O21" s="395"/>
      <c r="P21" s="396"/>
      <c r="Q21" s="396"/>
      <c r="R21" s="396"/>
      <c r="S21" s="396"/>
      <c r="T21" s="397"/>
      <c r="U21" s="357"/>
      <c r="V21" s="358"/>
      <c r="W21" s="358"/>
      <c r="X21" s="358"/>
      <c r="Y21" s="358"/>
      <c r="Z21" s="358"/>
      <c r="AA21" s="358"/>
      <c r="AB21" s="359"/>
      <c r="AE21" s="62"/>
    </row>
    <row r="22" spans="1:31" ht="18" customHeight="1" x14ac:dyDescent="0.2">
      <c r="A22" s="62"/>
      <c r="AE22" s="62"/>
    </row>
    <row r="23" spans="1:31" ht="18" customHeight="1" x14ac:dyDescent="0.2">
      <c r="A23" s="62"/>
      <c r="B23" s="62"/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  <c r="Z23" s="62"/>
      <c r="AA23" s="62"/>
      <c r="AB23" s="62"/>
      <c r="AC23" s="62"/>
      <c r="AD23" s="62"/>
      <c r="AE23" s="62"/>
    </row>
  </sheetData>
  <sheetProtection password="CEEB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8">
    <mergeCell ref="Y19:Z19"/>
    <mergeCell ref="AA19:AB19"/>
    <mergeCell ref="U18:V18"/>
    <mergeCell ref="W18:X18"/>
    <mergeCell ref="Y18:Z18"/>
    <mergeCell ref="C16:H21"/>
    <mergeCell ref="U17:V17"/>
    <mergeCell ref="W17:X17"/>
    <mergeCell ref="Y17:Z17"/>
    <mergeCell ref="AA17:AB17"/>
    <mergeCell ref="I16:L16"/>
    <mergeCell ref="O16:T21"/>
    <mergeCell ref="U20:AB21"/>
    <mergeCell ref="U16:AB16"/>
    <mergeCell ref="I20:L21"/>
    <mergeCell ref="I19:L19"/>
    <mergeCell ref="I18:L18"/>
    <mergeCell ref="I17:L17"/>
    <mergeCell ref="AA18:AB18"/>
    <mergeCell ref="U19:V19"/>
    <mergeCell ref="W19:X19"/>
    <mergeCell ref="I13:AB14"/>
    <mergeCell ref="S12:T12"/>
    <mergeCell ref="U12:V12"/>
    <mergeCell ref="W12:X12"/>
    <mergeCell ref="Y12:Z12"/>
    <mergeCell ref="AA12:AB12"/>
    <mergeCell ref="I12:J12"/>
    <mergeCell ref="K12:L12"/>
    <mergeCell ref="M12:N12"/>
    <mergeCell ref="O12:P12"/>
    <mergeCell ref="Q12:R12"/>
    <mergeCell ref="C6:Z6"/>
    <mergeCell ref="C8:AD8"/>
    <mergeCell ref="W10:X10"/>
    <mergeCell ref="Y10:Z10"/>
    <mergeCell ref="AA10:AB10"/>
    <mergeCell ref="M10:N10"/>
    <mergeCell ref="O10:P10"/>
    <mergeCell ref="Q10:R10"/>
    <mergeCell ref="C9:H14"/>
    <mergeCell ref="I9:AB9"/>
    <mergeCell ref="I10:J10"/>
    <mergeCell ref="K10:L10"/>
    <mergeCell ref="S10:T10"/>
    <mergeCell ref="U10:V10"/>
    <mergeCell ref="I11:J11"/>
    <mergeCell ref="K11:L11"/>
    <mergeCell ref="S1:AD1"/>
    <mergeCell ref="C3:Z3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1:X11"/>
    <mergeCell ref="Y11:Z11"/>
    <mergeCell ref="AA11:AB11"/>
    <mergeCell ref="M11:N11"/>
    <mergeCell ref="O11:P11"/>
    <mergeCell ref="Q11:R11"/>
    <mergeCell ref="S11:T11"/>
    <mergeCell ref="U11:V11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G41"/>
  <sheetViews>
    <sheetView zoomScale="80" zoomScaleNormal="80" workbookViewId="0">
      <selection activeCell="AL9" sqref="AL9"/>
    </sheetView>
  </sheetViews>
  <sheetFormatPr defaultColWidth="11.6640625" defaultRowHeight="18" customHeight="1" x14ac:dyDescent="0.2"/>
  <cols>
    <col min="1" max="1" width="2.88671875" style="1" customWidth="1"/>
    <col min="2" max="8" width="7.6640625" style="1" customWidth="1"/>
    <col min="9" max="9" width="4" style="1" customWidth="1"/>
    <col min="10" max="16" width="7.6640625" style="1" customWidth="1"/>
    <col min="17" max="17" width="3.6640625" style="1" customWidth="1"/>
    <col min="18" max="24" width="7.6640625" style="1" customWidth="1"/>
    <col min="25" max="25" width="3.5546875" style="1" customWidth="1"/>
    <col min="26" max="32" width="7.6640625" style="1" customWidth="1"/>
    <col min="33" max="33" width="3.6640625" style="1" customWidth="1"/>
    <col min="34" max="16384" width="11.6640625" style="1"/>
  </cols>
  <sheetData>
    <row r="1" spans="1:33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5"/>
      <c r="AF1" s="55"/>
      <c r="AG1" s="5"/>
    </row>
    <row r="2" spans="1:33" s="2" customFormat="1" ht="15" customHeight="1" x14ac:dyDescent="0.25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 x14ac:dyDescent="0.25">
      <c r="A3" s="17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  <c r="AF3" s="12"/>
      <c r="AG3" s="5"/>
    </row>
    <row r="4" spans="1:33" s="2" customFormat="1" ht="113.25" customHeight="1" x14ac:dyDescent="0.25">
      <c r="A4" s="17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  <c r="AF4" s="12"/>
      <c r="AG4" s="5"/>
    </row>
    <row r="5" spans="1:33" s="2" customFormat="1" ht="15" customHeight="1" x14ac:dyDescent="0.25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 x14ac:dyDescent="0.3">
      <c r="A6" s="17"/>
      <c r="B6" s="423"/>
      <c r="C6" s="423"/>
      <c r="D6" s="423"/>
      <c r="E6" s="423"/>
      <c r="F6" s="423"/>
      <c r="G6" s="423"/>
      <c r="H6" s="423"/>
      <c r="I6" s="423"/>
      <c r="J6" s="423"/>
      <c r="K6" s="423"/>
      <c r="L6" s="423"/>
      <c r="M6" s="423"/>
      <c r="N6" s="423"/>
      <c r="O6" s="423"/>
      <c r="P6" s="423"/>
      <c r="Q6" s="423"/>
      <c r="R6" s="423"/>
      <c r="S6" s="423"/>
      <c r="T6" s="423"/>
      <c r="U6" s="423"/>
      <c r="V6" s="423"/>
      <c r="W6" s="423"/>
      <c r="X6" s="423"/>
      <c r="Y6" s="423"/>
      <c r="Z6" s="423"/>
      <c r="AA6" s="423"/>
      <c r="AB6" s="423"/>
      <c r="AC6" s="423"/>
      <c r="AD6" s="423"/>
      <c r="AE6" s="423"/>
      <c r="AF6" s="423"/>
      <c r="AG6" s="5"/>
    </row>
    <row r="7" spans="1:33" s="2" customFormat="1" ht="33" customHeight="1" x14ac:dyDescent="0.25">
      <c r="A7" s="17"/>
      <c r="B7" s="372"/>
      <c r="C7" s="373"/>
      <c r="D7" s="373"/>
      <c r="E7" s="414"/>
      <c r="F7" s="417" t="s">
        <v>520</v>
      </c>
      <c r="G7" s="417"/>
      <c r="H7" s="418"/>
      <c r="I7" s="1"/>
      <c r="J7" s="372"/>
      <c r="K7" s="373"/>
      <c r="L7" s="373"/>
      <c r="M7" s="414"/>
      <c r="N7" s="417" t="s">
        <v>522</v>
      </c>
      <c r="O7" s="417"/>
      <c r="P7" s="418"/>
      <c r="Q7" s="1"/>
      <c r="R7" s="372"/>
      <c r="S7" s="373"/>
      <c r="T7" s="373"/>
      <c r="U7" s="414"/>
      <c r="V7" s="417" t="s">
        <v>524</v>
      </c>
      <c r="W7" s="417"/>
      <c r="X7" s="418"/>
      <c r="Y7" s="1"/>
      <c r="Z7" s="372"/>
      <c r="AA7" s="373"/>
      <c r="AB7" s="373"/>
      <c r="AC7" s="414"/>
      <c r="AD7" s="417" t="s">
        <v>524</v>
      </c>
      <c r="AE7" s="417"/>
      <c r="AF7" s="418"/>
      <c r="AG7" s="62"/>
    </row>
    <row r="8" spans="1:33" s="2" customFormat="1" ht="33" customHeight="1" x14ac:dyDescent="0.25">
      <c r="A8" s="17"/>
      <c r="B8" s="375"/>
      <c r="C8" s="376"/>
      <c r="D8" s="376"/>
      <c r="E8" s="415"/>
      <c r="F8" s="303" t="s">
        <v>710</v>
      </c>
      <c r="G8" s="303"/>
      <c r="H8" s="332"/>
      <c r="I8" s="1"/>
      <c r="J8" s="375"/>
      <c r="K8" s="376"/>
      <c r="L8" s="376"/>
      <c r="M8" s="415"/>
      <c r="N8" s="303" t="s">
        <v>712</v>
      </c>
      <c r="O8" s="303"/>
      <c r="P8" s="332"/>
      <c r="Q8" s="1"/>
      <c r="R8" s="375"/>
      <c r="S8" s="376"/>
      <c r="T8" s="376"/>
      <c r="U8" s="415"/>
      <c r="V8" s="303" t="s">
        <v>713</v>
      </c>
      <c r="W8" s="303"/>
      <c r="X8" s="332"/>
      <c r="Y8" s="1"/>
      <c r="Z8" s="375"/>
      <c r="AA8" s="376"/>
      <c r="AB8" s="376"/>
      <c r="AC8" s="415"/>
      <c r="AD8" s="303" t="s">
        <v>714</v>
      </c>
      <c r="AE8" s="303"/>
      <c r="AF8" s="332"/>
      <c r="AG8" s="62"/>
    </row>
    <row r="9" spans="1:33" s="2" customFormat="1" ht="33" customHeight="1" x14ac:dyDescent="0.25">
      <c r="A9" s="17"/>
      <c r="B9" s="375"/>
      <c r="C9" s="376"/>
      <c r="D9" s="376"/>
      <c r="E9" s="415"/>
      <c r="F9" s="249" t="s">
        <v>521</v>
      </c>
      <c r="G9" s="249"/>
      <c r="H9" s="424"/>
      <c r="I9" s="1"/>
      <c r="J9" s="375"/>
      <c r="K9" s="376"/>
      <c r="L9" s="376"/>
      <c r="M9" s="415"/>
      <c r="N9" s="249" t="s">
        <v>523</v>
      </c>
      <c r="O9" s="249"/>
      <c r="P9" s="424"/>
      <c r="Q9" s="1"/>
      <c r="R9" s="375"/>
      <c r="S9" s="376"/>
      <c r="T9" s="376"/>
      <c r="U9" s="415"/>
      <c r="V9" s="260" t="s">
        <v>526</v>
      </c>
      <c r="W9" s="260"/>
      <c r="X9" s="426"/>
      <c r="Y9" s="1"/>
      <c r="Z9" s="375"/>
      <c r="AA9" s="376"/>
      <c r="AB9" s="376"/>
      <c r="AC9" s="415"/>
      <c r="AD9" s="260" t="s">
        <v>527</v>
      </c>
      <c r="AE9" s="260"/>
      <c r="AF9" s="426"/>
      <c r="AG9" s="62"/>
    </row>
    <row r="10" spans="1:33" s="2" customFormat="1" ht="33" customHeight="1" x14ac:dyDescent="0.25">
      <c r="A10" s="17"/>
      <c r="B10" s="375"/>
      <c r="C10" s="376"/>
      <c r="D10" s="376"/>
      <c r="E10" s="415"/>
      <c r="F10" s="257">
        <f>VLOOKUP(F9,Артикулы!$A:$C,Артикулы!$C$1,0)</f>
        <v>1521.100821408</v>
      </c>
      <c r="G10" s="402"/>
      <c r="H10" s="403"/>
      <c r="I10" s="1"/>
      <c r="J10" s="375"/>
      <c r="K10" s="376"/>
      <c r="L10" s="376"/>
      <c r="M10" s="415"/>
      <c r="N10" s="257">
        <f>VLOOKUP(N9,Артикулы!$A:$C,Артикулы!$C$1,0)</f>
        <v>1016.5457305080001</v>
      </c>
      <c r="O10" s="402"/>
      <c r="P10" s="403"/>
      <c r="Q10" s="1"/>
      <c r="R10" s="375"/>
      <c r="S10" s="376"/>
      <c r="T10" s="376"/>
      <c r="U10" s="415"/>
      <c r="V10" s="257">
        <f>VLOOKUP(V9,Артикулы!$A:$C,Артикулы!$C$1,0)</f>
        <v>958.12356208800009</v>
      </c>
      <c r="W10" s="402"/>
      <c r="X10" s="403"/>
      <c r="Y10" s="1"/>
      <c r="Z10" s="375"/>
      <c r="AA10" s="376"/>
      <c r="AB10" s="376"/>
      <c r="AC10" s="415"/>
      <c r="AD10" s="257">
        <f>VLOOKUP(AD9,Артикулы!$A:$C,Артикулы!$C$1,0)</f>
        <v>1066.4701289760003</v>
      </c>
      <c r="AE10" s="402"/>
      <c r="AF10" s="403"/>
      <c r="AG10" s="62"/>
    </row>
    <row r="11" spans="1:33" s="2" customFormat="1" ht="33" customHeight="1" x14ac:dyDescent="0.25">
      <c r="A11" s="17"/>
      <c r="B11" s="375"/>
      <c r="C11" s="376"/>
      <c r="D11" s="376"/>
      <c r="E11" s="415"/>
      <c r="F11" s="419" t="s">
        <v>711</v>
      </c>
      <c r="G11" s="419"/>
      <c r="H11" s="420"/>
      <c r="I11" s="1"/>
      <c r="J11" s="375"/>
      <c r="K11" s="376"/>
      <c r="L11" s="376"/>
      <c r="M11" s="415"/>
      <c r="N11" s="419" t="s">
        <v>952</v>
      </c>
      <c r="O11" s="419"/>
      <c r="P11" s="420"/>
      <c r="Q11" s="1"/>
      <c r="R11" s="375"/>
      <c r="S11" s="376"/>
      <c r="T11" s="376"/>
      <c r="U11" s="415"/>
      <c r="V11" s="419" t="s">
        <v>951</v>
      </c>
      <c r="W11" s="419"/>
      <c r="X11" s="420"/>
      <c r="Y11" s="1"/>
      <c r="Z11" s="375"/>
      <c r="AA11" s="376"/>
      <c r="AB11" s="376"/>
      <c r="AC11" s="415"/>
      <c r="AD11" s="419" t="s">
        <v>951</v>
      </c>
      <c r="AE11" s="419"/>
      <c r="AF11" s="420"/>
      <c r="AG11" s="62"/>
    </row>
    <row r="12" spans="1:33" s="2" customFormat="1" ht="51.75" customHeight="1" thickBot="1" x14ac:dyDescent="0.3">
      <c r="A12" s="17"/>
      <c r="B12" s="378"/>
      <c r="C12" s="379"/>
      <c r="D12" s="379"/>
      <c r="E12" s="416"/>
      <c r="F12" s="421"/>
      <c r="G12" s="421"/>
      <c r="H12" s="422"/>
      <c r="I12" s="1"/>
      <c r="J12" s="378"/>
      <c r="K12" s="379"/>
      <c r="L12" s="379"/>
      <c r="M12" s="416"/>
      <c r="N12" s="421"/>
      <c r="O12" s="421"/>
      <c r="P12" s="422"/>
      <c r="Q12" s="1"/>
      <c r="R12" s="378"/>
      <c r="S12" s="379"/>
      <c r="T12" s="379"/>
      <c r="U12" s="416"/>
      <c r="V12" s="421"/>
      <c r="W12" s="421"/>
      <c r="X12" s="422"/>
      <c r="Y12" s="1"/>
      <c r="Z12" s="378"/>
      <c r="AA12" s="379"/>
      <c r="AB12" s="379"/>
      <c r="AC12" s="416"/>
      <c r="AD12" s="421"/>
      <c r="AE12" s="421"/>
      <c r="AF12" s="422"/>
      <c r="AG12" s="62"/>
    </row>
    <row r="13" spans="1:33" s="2" customFormat="1" ht="17.399999999999999" thickBot="1" x14ac:dyDescent="0.3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 x14ac:dyDescent="0.25">
      <c r="A14" s="17"/>
      <c r="B14" s="372"/>
      <c r="C14" s="373"/>
      <c r="D14" s="373"/>
      <c r="E14" s="414"/>
      <c r="F14" s="417" t="s">
        <v>715</v>
      </c>
      <c r="G14" s="417"/>
      <c r="H14" s="418"/>
      <c r="I14" s="1"/>
      <c r="J14" s="372"/>
      <c r="K14" s="373"/>
      <c r="L14" s="373"/>
      <c r="M14" s="414"/>
      <c r="N14" s="417" t="s">
        <v>525</v>
      </c>
      <c r="O14" s="417"/>
      <c r="P14" s="418"/>
      <c r="Q14" s="1"/>
      <c r="R14" s="372"/>
      <c r="S14" s="373"/>
      <c r="T14" s="373"/>
      <c r="U14" s="414"/>
      <c r="V14" s="417" t="s">
        <v>525</v>
      </c>
      <c r="W14" s="417"/>
      <c r="X14" s="418"/>
      <c r="Y14" s="1"/>
      <c r="Z14" s="372"/>
      <c r="AA14" s="373"/>
      <c r="AB14" s="373"/>
      <c r="AC14" s="414"/>
      <c r="AD14" s="417" t="s">
        <v>525</v>
      </c>
      <c r="AE14" s="417"/>
      <c r="AF14" s="418"/>
      <c r="AG14" s="62"/>
    </row>
    <row r="15" spans="1:33" s="2" customFormat="1" ht="33" customHeight="1" x14ac:dyDescent="0.25">
      <c r="A15" s="17"/>
      <c r="B15" s="375"/>
      <c r="C15" s="376"/>
      <c r="D15" s="376"/>
      <c r="E15" s="415"/>
      <c r="F15" s="303" t="s">
        <v>716</v>
      </c>
      <c r="G15" s="303"/>
      <c r="H15" s="332"/>
      <c r="I15" s="1"/>
      <c r="J15" s="375"/>
      <c r="K15" s="376"/>
      <c r="L15" s="376"/>
      <c r="M15" s="415"/>
      <c r="N15" s="303" t="s">
        <v>718</v>
      </c>
      <c r="O15" s="303"/>
      <c r="P15" s="332"/>
      <c r="Q15" s="1"/>
      <c r="R15" s="375"/>
      <c r="S15" s="376"/>
      <c r="T15" s="376"/>
      <c r="U15" s="415"/>
      <c r="V15" s="303" t="s">
        <v>719</v>
      </c>
      <c r="W15" s="303"/>
      <c r="X15" s="332"/>
      <c r="Y15" s="1"/>
      <c r="Z15" s="375"/>
      <c r="AA15" s="376"/>
      <c r="AB15" s="376"/>
      <c r="AC15" s="415"/>
      <c r="AD15" s="303" t="s">
        <v>720</v>
      </c>
      <c r="AE15" s="303"/>
      <c r="AF15" s="332"/>
      <c r="AG15" s="62"/>
    </row>
    <row r="16" spans="1:33" s="2" customFormat="1" ht="33" customHeight="1" x14ac:dyDescent="0.25">
      <c r="A16" s="17"/>
      <c r="B16" s="375"/>
      <c r="C16" s="376"/>
      <c r="D16" s="376"/>
      <c r="E16" s="415"/>
      <c r="F16" s="260" t="s">
        <v>528</v>
      </c>
      <c r="G16" s="260"/>
      <c r="H16" s="426"/>
      <c r="I16" s="1"/>
      <c r="J16" s="375"/>
      <c r="K16" s="376"/>
      <c r="L16" s="376"/>
      <c r="M16" s="415"/>
      <c r="N16" s="260" t="s">
        <v>529</v>
      </c>
      <c r="O16" s="260"/>
      <c r="P16" s="426"/>
      <c r="Q16" s="1"/>
      <c r="R16" s="375"/>
      <c r="S16" s="376"/>
      <c r="T16" s="376"/>
      <c r="U16" s="415"/>
      <c r="V16" s="260" t="s">
        <v>530</v>
      </c>
      <c r="W16" s="260"/>
      <c r="X16" s="426"/>
      <c r="Y16" s="1"/>
      <c r="Z16" s="375"/>
      <c r="AA16" s="376"/>
      <c r="AB16" s="376"/>
      <c r="AC16" s="415"/>
      <c r="AD16" s="260" t="s">
        <v>531</v>
      </c>
      <c r="AE16" s="260"/>
      <c r="AF16" s="426"/>
      <c r="AG16" s="62"/>
    </row>
    <row r="17" spans="1:33" s="2" customFormat="1" ht="33" customHeight="1" x14ac:dyDescent="0.25">
      <c r="A17" s="17"/>
      <c r="B17" s="375"/>
      <c r="C17" s="376"/>
      <c r="D17" s="376"/>
      <c r="E17" s="415"/>
      <c r="F17" s="257">
        <f>VLOOKUP(F16,Артикулы!$A:$C,Артикулы!$C$1,0)</f>
        <v>2267.8423559400003</v>
      </c>
      <c r="G17" s="402"/>
      <c r="H17" s="403"/>
      <c r="I17" s="1"/>
      <c r="J17" s="375"/>
      <c r="K17" s="376"/>
      <c r="L17" s="376"/>
      <c r="M17" s="415"/>
      <c r="N17" s="257">
        <f>VLOOKUP(N16,Артикулы!$A:$C,Артикулы!$C$1,0)</f>
        <v>403.64407272</v>
      </c>
      <c r="O17" s="402"/>
      <c r="P17" s="403"/>
      <c r="Q17" s="1"/>
      <c r="R17" s="375"/>
      <c r="S17" s="376"/>
      <c r="T17" s="376"/>
      <c r="U17" s="415"/>
      <c r="V17" s="257">
        <f>VLOOKUP(V16,Артикулы!$A:$C,Артикулы!$C$1,0)</f>
        <v>2699.1041810040001</v>
      </c>
      <c r="W17" s="402"/>
      <c r="X17" s="403"/>
      <c r="Y17" s="1"/>
      <c r="Z17" s="375"/>
      <c r="AA17" s="376"/>
      <c r="AB17" s="376"/>
      <c r="AC17" s="415"/>
      <c r="AD17" s="257">
        <f>VLOOKUP(AD16,Артикулы!$A:$C,Артикулы!$C$1,0)</f>
        <v>2578.010959188</v>
      </c>
      <c r="AE17" s="402"/>
      <c r="AF17" s="403"/>
      <c r="AG17" s="62"/>
    </row>
    <row r="18" spans="1:33" s="2" customFormat="1" ht="33" customHeight="1" x14ac:dyDescent="0.25">
      <c r="A18" s="17"/>
      <c r="B18" s="375"/>
      <c r="C18" s="376"/>
      <c r="D18" s="376"/>
      <c r="E18" s="415"/>
      <c r="F18" s="419" t="s">
        <v>717</v>
      </c>
      <c r="G18" s="419"/>
      <c r="H18" s="420"/>
      <c r="I18" s="1"/>
      <c r="J18" s="375"/>
      <c r="K18" s="376"/>
      <c r="L18" s="376"/>
      <c r="M18" s="415"/>
      <c r="N18" s="419" t="s">
        <v>951</v>
      </c>
      <c r="O18" s="419"/>
      <c r="P18" s="420"/>
      <c r="Q18" s="1"/>
      <c r="R18" s="375"/>
      <c r="S18" s="376"/>
      <c r="T18" s="376"/>
      <c r="U18" s="415"/>
      <c r="V18" s="419" t="s">
        <v>951</v>
      </c>
      <c r="W18" s="419"/>
      <c r="X18" s="420"/>
      <c r="Y18" s="1"/>
      <c r="Z18" s="375"/>
      <c r="AA18" s="376"/>
      <c r="AB18" s="376"/>
      <c r="AC18" s="415"/>
      <c r="AD18" s="419" t="s">
        <v>951</v>
      </c>
      <c r="AE18" s="419"/>
      <c r="AF18" s="420"/>
      <c r="AG18" s="62"/>
    </row>
    <row r="19" spans="1:33" s="2" customFormat="1" ht="69.75" customHeight="1" thickBot="1" x14ac:dyDescent="0.3">
      <c r="A19" s="17"/>
      <c r="B19" s="378"/>
      <c r="C19" s="379"/>
      <c r="D19" s="379"/>
      <c r="E19" s="416"/>
      <c r="F19" s="421"/>
      <c r="G19" s="421"/>
      <c r="H19" s="422"/>
      <c r="I19" s="1"/>
      <c r="J19" s="378"/>
      <c r="K19" s="379"/>
      <c r="L19" s="379"/>
      <c r="M19" s="416"/>
      <c r="N19" s="421"/>
      <c r="O19" s="421"/>
      <c r="P19" s="422"/>
      <c r="Q19" s="1"/>
      <c r="R19" s="378"/>
      <c r="S19" s="379"/>
      <c r="T19" s="379"/>
      <c r="U19" s="416"/>
      <c r="V19" s="421"/>
      <c r="W19" s="421"/>
      <c r="X19" s="422"/>
      <c r="Y19" s="1"/>
      <c r="Z19" s="378"/>
      <c r="AA19" s="379"/>
      <c r="AB19" s="379"/>
      <c r="AC19" s="416"/>
      <c r="AD19" s="421"/>
      <c r="AE19" s="421"/>
      <c r="AF19" s="422"/>
      <c r="AG19" s="62"/>
    </row>
    <row r="20" spans="1:33" s="2" customFormat="1" ht="17.399999999999999" thickBot="1" x14ac:dyDescent="0.3">
      <c r="A20" s="17"/>
      <c r="B20" s="427"/>
      <c r="C20" s="427"/>
      <c r="D20" s="427"/>
      <c r="E20" s="427"/>
      <c r="F20" s="427"/>
      <c r="G20" s="427"/>
      <c r="H20" s="427"/>
      <c r="I20" s="427"/>
      <c r="J20" s="427"/>
      <c r="K20" s="427"/>
      <c r="L20" s="427"/>
      <c r="M20" s="427"/>
      <c r="N20" s="427"/>
      <c r="O20" s="427"/>
      <c r="P20" s="427"/>
      <c r="Q20" s="427"/>
      <c r="R20" s="427"/>
      <c r="S20" s="427"/>
      <c r="T20" s="427"/>
      <c r="U20" s="427"/>
      <c r="V20" s="427"/>
      <c r="W20" s="427"/>
      <c r="X20" s="427"/>
      <c r="Y20" s="427"/>
      <c r="Z20" s="427"/>
      <c r="AA20" s="427"/>
      <c r="AB20" s="427"/>
      <c r="AC20" s="427"/>
      <c r="AD20" s="427"/>
      <c r="AE20" s="427"/>
      <c r="AF20" s="427"/>
      <c r="AG20" s="5"/>
    </row>
    <row r="21" spans="1:33" s="2" customFormat="1" ht="33" customHeight="1" x14ac:dyDescent="0.25">
      <c r="A21" s="17"/>
      <c r="B21" s="372"/>
      <c r="C21" s="373"/>
      <c r="D21" s="373"/>
      <c r="E21" s="414"/>
      <c r="F21" s="417" t="s">
        <v>525</v>
      </c>
      <c r="G21" s="417"/>
      <c r="H21" s="418"/>
      <c r="I21" s="1"/>
      <c r="J21" s="372"/>
      <c r="K21" s="373"/>
      <c r="L21" s="373"/>
      <c r="M21" s="414"/>
      <c r="N21" s="417" t="s">
        <v>525</v>
      </c>
      <c r="O21" s="417"/>
      <c r="P21" s="418"/>
      <c r="Q21" s="1"/>
      <c r="R21" s="372"/>
      <c r="S21" s="373"/>
      <c r="T21" s="373"/>
      <c r="U21" s="414"/>
      <c r="V21" s="417" t="s">
        <v>525</v>
      </c>
      <c r="W21" s="417"/>
      <c r="X21" s="418"/>
      <c r="Y21" s="1"/>
      <c r="Z21" s="372"/>
      <c r="AA21" s="373"/>
      <c r="AB21" s="373"/>
      <c r="AC21" s="414"/>
      <c r="AD21" s="417" t="s">
        <v>525</v>
      </c>
      <c r="AE21" s="417"/>
      <c r="AF21" s="418"/>
      <c r="AG21" s="62"/>
    </row>
    <row r="22" spans="1:33" s="2" customFormat="1" ht="33" customHeight="1" x14ac:dyDescent="0.25">
      <c r="A22" s="17"/>
      <c r="B22" s="375"/>
      <c r="C22" s="376"/>
      <c r="D22" s="376"/>
      <c r="E22" s="415"/>
      <c r="F22" s="303" t="s">
        <v>721</v>
      </c>
      <c r="G22" s="303"/>
      <c r="H22" s="332"/>
      <c r="I22" s="1"/>
      <c r="J22" s="375"/>
      <c r="K22" s="376"/>
      <c r="L22" s="376"/>
      <c r="M22" s="415"/>
      <c r="N22" s="303" t="s">
        <v>722</v>
      </c>
      <c r="O22" s="303"/>
      <c r="P22" s="332"/>
      <c r="Q22" s="1"/>
      <c r="R22" s="375"/>
      <c r="S22" s="376"/>
      <c r="T22" s="376"/>
      <c r="U22" s="415"/>
      <c r="V22" s="303" t="s">
        <v>723</v>
      </c>
      <c r="W22" s="303"/>
      <c r="X22" s="332"/>
      <c r="Y22" s="1"/>
      <c r="Z22" s="375"/>
      <c r="AA22" s="376"/>
      <c r="AB22" s="376"/>
      <c r="AC22" s="415"/>
      <c r="AD22" s="303" t="s">
        <v>724</v>
      </c>
      <c r="AE22" s="303"/>
      <c r="AF22" s="332"/>
      <c r="AG22" s="62"/>
    </row>
    <row r="23" spans="1:33" s="2" customFormat="1" ht="33" customHeight="1" x14ac:dyDescent="0.25">
      <c r="A23" s="17"/>
      <c r="B23" s="375"/>
      <c r="C23" s="376"/>
      <c r="D23" s="376"/>
      <c r="E23" s="415"/>
      <c r="F23" s="260" t="s">
        <v>532</v>
      </c>
      <c r="G23" s="260"/>
      <c r="H23" s="426"/>
      <c r="I23" s="1"/>
      <c r="J23" s="375"/>
      <c r="K23" s="376"/>
      <c r="L23" s="376"/>
      <c r="M23" s="415"/>
      <c r="N23" s="260" t="s">
        <v>533</v>
      </c>
      <c r="O23" s="260"/>
      <c r="P23" s="426"/>
      <c r="Q23" s="1"/>
      <c r="R23" s="375"/>
      <c r="S23" s="376"/>
      <c r="T23" s="376"/>
      <c r="U23" s="415"/>
      <c r="V23" s="260" t="s">
        <v>534</v>
      </c>
      <c r="W23" s="260"/>
      <c r="X23" s="426"/>
      <c r="Y23" s="1"/>
      <c r="Z23" s="375"/>
      <c r="AA23" s="376"/>
      <c r="AB23" s="376"/>
      <c r="AC23" s="415"/>
      <c r="AD23" s="260" t="s">
        <v>535</v>
      </c>
      <c r="AE23" s="260"/>
      <c r="AF23" s="426"/>
      <c r="AG23" s="62"/>
    </row>
    <row r="24" spans="1:33" s="2" customFormat="1" ht="33" customHeight="1" x14ac:dyDescent="0.25">
      <c r="A24" s="17"/>
      <c r="B24" s="375"/>
      <c r="C24" s="376"/>
      <c r="D24" s="376"/>
      <c r="E24" s="415"/>
      <c r="F24" s="257">
        <f>VLOOKUP(F23,Артикулы!$A:$C,Артикулы!$C$1,0)</f>
        <v>2846.75293392</v>
      </c>
      <c r="G24" s="402"/>
      <c r="H24" s="403"/>
      <c r="I24" s="1"/>
      <c r="J24" s="375"/>
      <c r="K24" s="376"/>
      <c r="L24" s="376"/>
      <c r="M24" s="415"/>
      <c r="N24" s="257">
        <f>VLOOKUP(N23,Артикулы!$A:$C,Артикулы!$C$1,0)</f>
        <v>3117.6193511400002</v>
      </c>
      <c r="O24" s="402"/>
      <c r="P24" s="403"/>
      <c r="Q24" s="1"/>
      <c r="R24" s="375"/>
      <c r="S24" s="376"/>
      <c r="T24" s="376"/>
      <c r="U24" s="415"/>
      <c r="V24" s="257">
        <f>VLOOKUP(V23,Артикулы!$A:$C,Артикулы!$C$1,0)</f>
        <v>3387.4235471160005</v>
      </c>
      <c r="W24" s="402"/>
      <c r="X24" s="403"/>
      <c r="Y24" s="1"/>
      <c r="Z24" s="375"/>
      <c r="AA24" s="376"/>
      <c r="AB24" s="376"/>
      <c r="AC24" s="415"/>
      <c r="AD24" s="257">
        <f>VLOOKUP(AD23,Артикулы!$A:$C,Артикулы!$C$1,0)</f>
        <v>2491.9710384239997</v>
      </c>
      <c r="AE24" s="402"/>
      <c r="AF24" s="403"/>
      <c r="AG24" s="62"/>
    </row>
    <row r="25" spans="1:33" s="2" customFormat="1" ht="33" customHeight="1" x14ac:dyDescent="0.25">
      <c r="A25" s="17"/>
      <c r="B25" s="375"/>
      <c r="C25" s="376"/>
      <c r="D25" s="376"/>
      <c r="E25" s="415"/>
      <c r="F25" s="419" t="s">
        <v>951</v>
      </c>
      <c r="G25" s="419"/>
      <c r="H25" s="420"/>
      <c r="I25" s="1"/>
      <c r="J25" s="375"/>
      <c r="K25" s="376"/>
      <c r="L25" s="376"/>
      <c r="M25" s="415"/>
      <c r="N25" s="419" t="s">
        <v>951</v>
      </c>
      <c r="O25" s="419"/>
      <c r="P25" s="420"/>
      <c r="Q25" s="1"/>
      <c r="R25" s="375"/>
      <c r="S25" s="376"/>
      <c r="T25" s="376"/>
      <c r="U25" s="415"/>
      <c r="V25" s="419" t="s">
        <v>951</v>
      </c>
      <c r="W25" s="419"/>
      <c r="X25" s="420"/>
      <c r="Y25" s="1"/>
      <c r="Z25" s="375"/>
      <c r="AA25" s="376"/>
      <c r="AB25" s="376"/>
      <c r="AC25" s="415"/>
      <c r="AD25" s="419" t="s">
        <v>951</v>
      </c>
      <c r="AE25" s="419"/>
      <c r="AF25" s="420"/>
      <c r="AG25" s="62"/>
    </row>
    <row r="26" spans="1:33" s="2" customFormat="1" ht="51.75" customHeight="1" thickBot="1" x14ac:dyDescent="0.3">
      <c r="A26" s="17"/>
      <c r="B26" s="378"/>
      <c r="C26" s="379"/>
      <c r="D26" s="379"/>
      <c r="E26" s="416"/>
      <c r="F26" s="421"/>
      <c r="G26" s="421"/>
      <c r="H26" s="422"/>
      <c r="I26" s="1"/>
      <c r="J26" s="378"/>
      <c r="K26" s="379"/>
      <c r="L26" s="379"/>
      <c r="M26" s="416"/>
      <c r="N26" s="421"/>
      <c r="O26" s="421"/>
      <c r="P26" s="422"/>
      <c r="Q26" s="1"/>
      <c r="R26" s="378"/>
      <c r="S26" s="379"/>
      <c r="T26" s="379"/>
      <c r="U26" s="416"/>
      <c r="V26" s="421"/>
      <c r="W26" s="421"/>
      <c r="X26" s="422"/>
      <c r="Y26" s="1"/>
      <c r="Z26" s="378"/>
      <c r="AA26" s="379"/>
      <c r="AB26" s="379"/>
      <c r="AC26" s="416"/>
      <c r="AD26" s="421"/>
      <c r="AE26" s="421"/>
      <c r="AF26" s="422"/>
      <c r="AG26" s="62"/>
    </row>
    <row r="27" spans="1:33" s="2" customFormat="1" ht="17.399999999999999" thickBot="1" x14ac:dyDescent="0.3">
      <c r="A27" s="17"/>
      <c r="B27" s="375"/>
      <c r="C27" s="376"/>
      <c r="D27" s="376"/>
      <c r="E27" s="376"/>
      <c r="F27" s="376"/>
      <c r="G27" s="376"/>
      <c r="H27" s="376"/>
      <c r="I27" s="376"/>
      <c r="J27" s="376"/>
      <c r="K27" s="376"/>
      <c r="L27" s="376"/>
      <c r="M27" s="376"/>
      <c r="N27" s="376"/>
      <c r="O27" s="376"/>
      <c r="P27" s="376"/>
      <c r="Q27" s="376"/>
      <c r="R27" s="376"/>
      <c r="S27" s="376"/>
      <c r="T27" s="376"/>
      <c r="U27" s="376"/>
      <c r="V27" s="376"/>
      <c r="W27" s="376"/>
      <c r="X27" s="376"/>
      <c r="Y27" s="376"/>
      <c r="Z27" s="376"/>
      <c r="AA27" s="376"/>
      <c r="AB27" s="376"/>
      <c r="AC27" s="376"/>
      <c r="AD27" s="376"/>
      <c r="AE27" s="376"/>
      <c r="AF27" s="377"/>
      <c r="AG27" s="62"/>
    </row>
    <row r="28" spans="1:33" s="2" customFormat="1" ht="33" customHeight="1" x14ac:dyDescent="0.25">
      <c r="A28" s="17"/>
      <c r="B28" s="372"/>
      <c r="C28" s="373"/>
      <c r="D28" s="373"/>
      <c r="E28" s="414"/>
      <c r="F28" s="417" t="s">
        <v>525</v>
      </c>
      <c r="G28" s="417"/>
      <c r="H28" s="418"/>
      <c r="I28" s="1"/>
      <c r="J28" s="372"/>
      <c r="K28" s="373"/>
      <c r="L28" s="373"/>
      <c r="M28" s="414"/>
      <c r="N28" s="417" t="s">
        <v>525</v>
      </c>
      <c r="O28" s="417"/>
      <c r="P28" s="418"/>
      <c r="Q28" s="1"/>
      <c r="R28" s="372"/>
      <c r="S28" s="373"/>
      <c r="T28" s="373"/>
      <c r="U28" s="414"/>
      <c r="V28" s="417" t="s">
        <v>525</v>
      </c>
      <c r="W28" s="417"/>
      <c r="X28" s="418"/>
      <c r="Y28" s="1"/>
      <c r="Z28" s="372"/>
      <c r="AA28" s="373"/>
      <c r="AB28" s="373"/>
      <c r="AC28" s="414"/>
      <c r="AD28" s="417" t="s">
        <v>525</v>
      </c>
      <c r="AE28" s="417"/>
      <c r="AF28" s="418"/>
      <c r="AG28" s="62"/>
    </row>
    <row r="29" spans="1:33" s="2" customFormat="1" ht="33" customHeight="1" x14ac:dyDescent="0.25">
      <c r="A29" s="17"/>
      <c r="B29" s="375"/>
      <c r="C29" s="376"/>
      <c r="D29" s="376"/>
      <c r="E29" s="415"/>
      <c r="F29" s="303" t="s">
        <v>725</v>
      </c>
      <c r="G29" s="303"/>
      <c r="H29" s="332"/>
      <c r="I29" s="1"/>
      <c r="J29" s="375"/>
      <c r="K29" s="376"/>
      <c r="L29" s="376"/>
      <c r="M29" s="415"/>
      <c r="N29" s="303" t="s">
        <v>726</v>
      </c>
      <c r="O29" s="303"/>
      <c r="P29" s="332"/>
      <c r="Q29" s="1"/>
      <c r="R29" s="375"/>
      <c r="S29" s="376"/>
      <c r="T29" s="376"/>
      <c r="U29" s="415"/>
      <c r="V29" s="303" t="s">
        <v>727</v>
      </c>
      <c r="W29" s="303"/>
      <c r="X29" s="332"/>
      <c r="Y29" s="1"/>
      <c r="Z29" s="375"/>
      <c r="AA29" s="376"/>
      <c r="AB29" s="376"/>
      <c r="AC29" s="415"/>
      <c r="AD29" s="303" t="s">
        <v>728</v>
      </c>
      <c r="AE29" s="303"/>
      <c r="AF29" s="332"/>
      <c r="AG29" s="62"/>
    </row>
    <row r="30" spans="1:33" s="2" customFormat="1" ht="33" customHeight="1" x14ac:dyDescent="0.25">
      <c r="A30" s="17"/>
      <c r="B30" s="375"/>
      <c r="C30" s="376"/>
      <c r="D30" s="376"/>
      <c r="E30" s="415"/>
      <c r="F30" s="260" t="s">
        <v>536</v>
      </c>
      <c r="G30" s="260"/>
      <c r="H30" s="426"/>
      <c r="I30" s="1"/>
      <c r="J30" s="375"/>
      <c r="K30" s="376"/>
      <c r="L30" s="376"/>
      <c r="M30" s="415"/>
      <c r="N30" s="260" t="s">
        <v>537</v>
      </c>
      <c r="O30" s="260"/>
      <c r="P30" s="426"/>
      <c r="Q30" s="1"/>
      <c r="R30" s="375"/>
      <c r="S30" s="376"/>
      <c r="T30" s="376"/>
      <c r="U30" s="415"/>
      <c r="V30" s="260" t="s">
        <v>538</v>
      </c>
      <c r="W30" s="260"/>
      <c r="X30" s="426"/>
      <c r="Y30" s="1"/>
      <c r="Z30" s="375"/>
      <c r="AA30" s="376"/>
      <c r="AB30" s="376"/>
      <c r="AC30" s="415"/>
      <c r="AD30" s="260" t="s">
        <v>539</v>
      </c>
      <c r="AE30" s="260"/>
      <c r="AF30" s="426"/>
      <c r="AG30" s="62"/>
    </row>
    <row r="31" spans="1:33" s="2" customFormat="1" ht="33" customHeight="1" x14ac:dyDescent="0.25">
      <c r="A31" s="17"/>
      <c r="B31" s="375"/>
      <c r="C31" s="376"/>
      <c r="D31" s="376"/>
      <c r="E31" s="415"/>
      <c r="F31" s="257">
        <f>VLOOKUP(F30,Артикулы!$A:$C,Артикулы!$C$1,0)</f>
        <v>3218.5303693200003</v>
      </c>
      <c r="G31" s="402"/>
      <c r="H31" s="403"/>
      <c r="I31" s="1"/>
      <c r="J31" s="375"/>
      <c r="K31" s="376"/>
      <c r="L31" s="376"/>
      <c r="M31" s="415"/>
      <c r="N31" s="257">
        <f>VLOOKUP(N30,Артикулы!$A:$C,Артикулы!$C$1,0)</f>
        <v>3291.8236351560004</v>
      </c>
      <c r="O31" s="402"/>
      <c r="P31" s="403"/>
      <c r="Q31" s="1"/>
      <c r="R31" s="375"/>
      <c r="S31" s="376"/>
      <c r="T31" s="376"/>
      <c r="U31" s="415"/>
      <c r="V31" s="257">
        <f>VLOOKUP(V30,Артикулы!$A:$C,Артикулы!$C$1,0)</f>
        <v>5177.2663432559993</v>
      </c>
      <c r="W31" s="402"/>
      <c r="X31" s="403"/>
      <c r="Y31" s="1"/>
      <c r="Z31" s="375"/>
      <c r="AA31" s="376"/>
      <c r="AB31" s="376"/>
      <c r="AC31" s="415"/>
      <c r="AD31" s="257">
        <f>VLOOKUP(AD30,Артикулы!$A:$C,Артикулы!$C$1,0)</f>
        <v>6444.4962873479999</v>
      </c>
      <c r="AE31" s="402"/>
      <c r="AF31" s="403"/>
      <c r="AG31" s="62"/>
    </row>
    <row r="32" spans="1:33" s="2" customFormat="1" ht="33" customHeight="1" x14ac:dyDescent="0.25">
      <c r="A32" s="17"/>
      <c r="B32" s="375"/>
      <c r="C32" s="376"/>
      <c r="D32" s="376"/>
      <c r="E32" s="415"/>
      <c r="F32" s="419" t="s">
        <v>953</v>
      </c>
      <c r="G32" s="419"/>
      <c r="H32" s="420"/>
      <c r="I32" s="1"/>
      <c r="J32" s="375"/>
      <c r="K32" s="376"/>
      <c r="L32" s="376"/>
      <c r="M32" s="415"/>
      <c r="N32" s="419" t="s">
        <v>953</v>
      </c>
      <c r="O32" s="419"/>
      <c r="P32" s="420"/>
      <c r="Q32" s="1"/>
      <c r="R32" s="375"/>
      <c r="S32" s="376"/>
      <c r="T32" s="376"/>
      <c r="U32" s="415"/>
      <c r="V32" s="419" t="s">
        <v>953</v>
      </c>
      <c r="W32" s="419"/>
      <c r="X32" s="420"/>
      <c r="Y32" s="1"/>
      <c r="Z32" s="375"/>
      <c r="AA32" s="376"/>
      <c r="AB32" s="376"/>
      <c r="AC32" s="415"/>
      <c r="AD32" s="419" t="s">
        <v>954</v>
      </c>
      <c r="AE32" s="419"/>
      <c r="AF32" s="420"/>
      <c r="AG32" s="62"/>
    </row>
    <row r="33" spans="1:33" s="2" customFormat="1" ht="41.25" customHeight="1" thickBot="1" x14ac:dyDescent="0.3">
      <c r="A33" s="17"/>
      <c r="B33" s="378"/>
      <c r="C33" s="379"/>
      <c r="D33" s="379"/>
      <c r="E33" s="416"/>
      <c r="F33" s="421"/>
      <c r="G33" s="421"/>
      <c r="H33" s="422"/>
      <c r="I33" s="1"/>
      <c r="J33" s="378"/>
      <c r="K33" s="379"/>
      <c r="L33" s="379"/>
      <c r="M33" s="416"/>
      <c r="N33" s="421"/>
      <c r="O33" s="421"/>
      <c r="P33" s="422"/>
      <c r="Q33" s="1"/>
      <c r="R33" s="378"/>
      <c r="S33" s="379"/>
      <c r="T33" s="379"/>
      <c r="U33" s="416"/>
      <c r="V33" s="421"/>
      <c r="W33" s="421"/>
      <c r="X33" s="422"/>
      <c r="Y33" s="1"/>
      <c r="Z33" s="378"/>
      <c r="AA33" s="379"/>
      <c r="AB33" s="379"/>
      <c r="AC33" s="416"/>
      <c r="AD33" s="421"/>
      <c r="AE33" s="421"/>
      <c r="AF33" s="422"/>
      <c r="AG33" s="62"/>
    </row>
    <row r="34" spans="1:33" s="2" customFormat="1" ht="17.399999999999999" thickBot="1" x14ac:dyDescent="0.3">
      <c r="A34" s="17"/>
      <c r="B34" s="375"/>
      <c r="C34" s="376"/>
      <c r="D34" s="376"/>
      <c r="E34" s="376"/>
      <c r="F34" s="376"/>
      <c r="G34" s="376"/>
      <c r="H34" s="376"/>
      <c r="I34" s="376"/>
      <c r="J34" s="376"/>
      <c r="K34" s="376"/>
      <c r="L34" s="376"/>
      <c r="M34" s="376"/>
      <c r="N34" s="376"/>
      <c r="O34" s="376"/>
      <c r="P34" s="376"/>
      <c r="Q34" s="376"/>
      <c r="R34" s="376"/>
      <c r="S34" s="376"/>
      <c r="T34" s="376"/>
      <c r="U34" s="376"/>
      <c r="V34" s="376"/>
      <c r="W34" s="376"/>
      <c r="X34" s="376"/>
      <c r="Y34" s="376"/>
      <c r="Z34" s="376"/>
      <c r="AA34" s="376"/>
      <c r="AB34" s="376"/>
      <c r="AC34" s="376"/>
      <c r="AD34" s="376"/>
      <c r="AE34" s="376"/>
      <c r="AF34" s="377"/>
      <c r="AG34" s="62"/>
    </row>
    <row r="35" spans="1:33" s="2" customFormat="1" ht="33" customHeight="1" x14ac:dyDescent="0.25">
      <c r="A35" s="17"/>
      <c r="B35" s="372"/>
      <c r="C35" s="373"/>
      <c r="D35" s="373"/>
      <c r="E35" s="414"/>
      <c r="F35" s="417" t="s">
        <v>525</v>
      </c>
      <c r="G35" s="417"/>
      <c r="H35" s="418"/>
      <c r="I35" s="1"/>
      <c r="J35" s="372"/>
      <c r="K35" s="373"/>
      <c r="L35" s="373"/>
      <c r="M35" s="414"/>
      <c r="N35" s="417" t="s">
        <v>525</v>
      </c>
      <c r="O35" s="417"/>
      <c r="P35" s="418"/>
      <c r="Q35" s="1"/>
      <c r="R35" s="372"/>
      <c r="S35" s="373"/>
      <c r="T35" s="373"/>
      <c r="U35" s="414"/>
      <c r="V35" s="417"/>
      <c r="W35" s="417"/>
      <c r="X35" s="418"/>
      <c r="Y35" s="1"/>
      <c r="Z35" s="372"/>
      <c r="AA35" s="373"/>
      <c r="AB35" s="373"/>
      <c r="AC35" s="414"/>
      <c r="AD35" s="417"/>
      <c r="AE35" s="417"/>
      <c r="AF35" s="418"/>
      <c r="AG35" s="62"/>
    </row>
    <row r="36" spans="1:33" s="2" customFormat="1" ht="33" customHeight="1" x14ac:dyDescent="0.25">
      <c r="A36" s="17"/>
      <c r="B36" s="375"/>
      <c r="C36" s="376"/>
      <c r="D36" s="376"/>
      <c r="E36" s="415"/>
      <c r="F36" s="303" t="s">
        <v>729</v>
      </c>
      <c r="G36" s="303"/>
      <c r="H36" s="332"/>
      <c r="I36" s="1"/>
      <c r="J36" s="375"/>
      <c r="K36" s="376"/>
      <c r="L36" s="376"/>
      <c r="M36" s="415"/>
      <c r="N36" s="303" t="s">
        <v>730</v>
      </c>
      <c r="O36" s="303"/>
      <c r="P36" s="332"/>
      <c r="Q36" s="1"/>
      <c r="R36" s="375"/>
      <c r="S36" s="376"/>
      <c r="T36" s="376"/>
      <c r="U36" s="415"/>
      <c r="V36" s="303"/>
      <c r="W36" s="303"/>
      <c r="X36" s="332"/>
      <c r="Y36" s="1"/>
      <c r="Z36" s="375"/>
      <c r="AA36" s="376"/>
      <c r="AB36" s="376"/>
      <c r="AC36" s="415"/>
      <c r="AD36" s="303"/>
      <c r="AE36" s="303"/>
      <c r="AF36" s="332"/>
      <c r="AG36" s="62"/>
    </row>
    <row r="37" spans="1:33" s="2" customFormat="1" ht="33" customHeight="1" x14ac:dyDescent="0.25">
      <c r="A37" s="17"/>
      <c r="B37" s="375"/>
      <c r="C37" s="376"/>
      <c r="D37" s="376"/>
      <c r="E37" s="415"/>
      <c r="F37" s="249" t="s">
        <v>540</v>
      </c>
      <c r="G37" s="249"/>
      <c r="H37" s="424"/>
      <c r="I37" s="1"/>
      <c r="J37" s="375"/>
      <c r="K37" s="376"/>
      <c r="L37" s="376"/>
      <c r="M37" s="415"/>
      <c r="N37" s="249" t="s">
        <v>541</v>
      </c>
      <c r="O37" s="249"/>
      <c r="P37" s="424"/>
      <c r="Q37" s="1"/>
      <c r="R37" s="375"/>
      <c r="S37" s="376"/>
      <c r="T37" s="376"/>
      <c r="U37" s="415"/>
      <c r="V37" s="303"/>
      <c r="W37" s="303"/>
      <c r="X37" s="332"/>
      <c r="Y37" s="1"/>
      <c r="Z37" s="375"/>
      <c r="AA37" s="376"/>
      <c r="AB37" s="376"/>
      <c r="AC37" s="415"/>
      <c r="AD37" s="303"/>
      <c r="AE37" s="303"/>
      <c r="AF37" s="332"/>
      <c r="AG37" s="62"/>
    </row>
    <row r="38" spans="1:33" s="2" customFormat="1" ht="33" customHeight="1" x14ac:dyDescent="0.25">
      <c r="A38" s="17"/>
      <c r="B38" s="375"/>
      <c r="C38" s="376"/>
      <c r="D38" s="376"/>
      <c r="E38" s="415"/>
      <c r="F38" s="257">
        <f>VLOOKUP(F37,Артикулы!$A:$C,Артикулы!$C$1,0)</f>
        <v>8380.9256151600002</v>
      </c>
      <c r="G38" s="402"/>
      <c r="H38" s="403"/>
      <c r="I38" s="1"/>
      <c r="J38" s="375"/>
      <c r="K38" s="376"/>
      <c r="L38" s="376"/>
      <c r="M38" s="415"/>
      <c r="N38" s="257">
        <f>VLOOKUP(N37,Артикулы!$A:$C,Артикулы!$C$1,0)</f>
        <v>8906.7251309400017</v>
      </c>
      <c r="O38" s="402"/>
      <c r="P38" s="403"/>
      <c r="Q38" s="1"/>
      <c r="R38" s="375"/>
      <c r="S38" s="376"/>
      <c r="T38" s="376"/>
      <c r="U38" s="415"/>
      <c r="V38" s="339"/>
      <c r="W38" s="339"/>
      <c r="X38" s="425"/>
      <c r="Y38" s="1"/>
      <c r="Z38" s="375"/>
      <c r="AA38" s="376"/>
      <c r="AB38" s="376"/>
      <c r="AC38" s="415"/>
      <c r="AD38" s="339"/>
      <c r="AE38" s="339"/>
      <c r="AF38" s="425"/>
      <c r="AG38" s="62"/>
    </row>
    <row r="39" spans="1:33" s="2" customFormat="1" ht="33" customHeight="1" x14ac:dyDescent="0.25">
      <c r="A39" s="17"/>
      <c r="B39" s="375"/>
      <c r="C39" s="376"/>
      <c r="D39" s="376"/>
      <c r="E39" s="415"/>
      <c r="F39" s="419" t="s">
        <v>955</v>
      </c>
      <c r="G39" s="419"/>
      <c r="H39" s="420"/>
      <c r="I39" s="1"/>
      <c r="J39" s="375"/>
      <c r="K39" s="376"/>
      <c r="L39" s="376"/>
      <c r="M39" s="415"/>
      <c r="N39" s="419" t="s">
        <v>956</v>
      </c>
      <c r="O39" s="419"/>
      <c r="P39" s="420"/>
      <c r="Q39" s="1"/>
      <c r="R39" s="375"/>
      <c r="S39" s="376"/>
      <c r="T39" s="376"/>
      <c r="U39" s="415"/>
      <c r="V39" s="419"/>
      <c r="W39" s="419"/>
      <c r="X39" s="420"/>
      <c r="Y39" s="1"/>
      <c r="Z39" s="375"/>
      <c r="AA39" s="376"/>
      <c r="AB39" s="376"/>
      <c r="AC39" s="415"/>
      <c r="AD39" s="419"/>
      <c r="AE39" s="419"/>
      <c r="AF39" s="420"/>
      <c r="AG39" s="62"/>
    </row>
    <row r="40" spans="1:33" s="2" customFormat="1" ht="41.25" customHeight="1" thickBot="1" x14ac:dyDescent="0.3">
      <c r="A40" s="17"/>
      <c r="B40" s="378"/>
      <c r="C40" s="379"/>
      <c r="D40" s="379"/>
      <c r="E40" s="416"/>
      <c r="F40" s="421"/>
      <c r="G40" s="421"/>
      <c r="H40" s="422"/>
      <c r="I40" s="1"/>
      <c r="J40" s="378"/>
      <c r="K40" s="379"/>
      <c r="L40" s="379"/>
      <c r="M40" s="416"/>
      <c r="N40" s="421"/>
      <c r="O40" s="421"/>
      <c r="P40" s="422"/>
      <c r="Q40" s="1"/>
      <c r="R40" s="378"/>
      <c r="S40" s="379"/>
      <c r="T40" s="379"/>
      <c r="U40" s="416"/>
      <c r="V40" s="421"/>
      <c r="W40" s="421"/>
      <c r="X40" s="422"/>
      <c r="Y40" s="1"/>
      <c r="Z40" s="378"/>
      <c r="AA40" s="379"/>
      <c r="AB40" s="379"/>
      <c r="AC40" s="416"/>
      <c r="AD40" s="421"/>
      <c r="AE40" s="421"/>
      <c r="AF40" s="422"/>
      <c r="AG40" s="62"/>
    </row>
    <row r="41" spans="1:33" s="2" customFormat="1" ht="16.8" x14ac:dyDescent="0.2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password="CEEB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36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B21:E26"/>
    <mergeCell ref="F21:H21"/>
    <mergeCell ref="J21:M26"/>
    <mergeCell ref="N21:P21"/>
    <mergeCell ref="R21:U26"/>
    <mergeCell ref="V21:X21"/>
    <mergeCell ref="Z21:AC26"/>
    <mergeCell ref="AD21:AF21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F25:H26"/>
    <mergeCell ref="N25:P26"/>
    <mergeCell ref="V25:X26"/>
    <mergeCell ref="AD25:AF26"/>
    <mergeCell ref="V37:X37"/>
    <mergeCell ref="AD37:AF37"/>
    <mergeCell ref="F38:H38"/>
    <mergeCell ref="N38:P38"/>
    <mergeCell ref="V38:X38"/>
    <mergeCell ref="AD38:AF38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31:AF31"/>
    <mergeCell ref="F32:H33"/>
    <mergeCell ref="B27:AF27"/>
    <mergeCell ref="B20:AF20"/>
    <mergeCell ref="J28:M33"/>
    <mergeCell ref="N28:P28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AD11:AF12"/>
    <mergeCell ref="F9:H9"/>
    <mergeCell ref="N9:P9"/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E280"/>
  <sheetViews>
    <sheetView topLeftCell="A37" zoomScale="80" zoomScaleNormal="80" workbookViewId="0">
      <selection activeCell="I175" sqref="I175:AB176"/>
    </sheetView>
  </sheetViews>
  <sheetFormatPr defaultColWidth="11.6640625" defaultRowHeight="18" customHeight="1" x14ac:dyDescent="0.2"/>
  <cols>
    <col min="1" max="1" width="4.10937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5" customHeight="1" x14ac:dyDescent="0.25">
      <c r="A4" s="5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340" t="s">
        <v>731</v>
      </c>
      <c r="D6" s="340"/>
      <c r="E6" s="340"/>
      <c r="F6" s="340"/>
      <c r="G6" s="340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340"/>
      <c r="S6" s="340"/>
      <c r="T6" s="340"/>
      <c r="U6" s="340"/>
      <c r="V6" s="340"/>
      <c r="W6" s="340"/>
      <c r="X6" s="340"/>
      <c r="Y6" s="340"/>
      <c r="Z6" s="340"/>
      <c r="AA6" s="340"/>
      <c r="AB6" s="340"/>
      <c r="AC6" s="340"/>
      <c r="AD6" s="340"/>
      <c r="AE6" s="5"/>
    </row>
    <row r="7" spans="1:31" s="2" customFormat="1" ht="33" customHeight="1" x14ac:dyDescent="0.25">
      <c r="A7" s="5"/>
      <c r="B7" s="24"/>
      <c r="C7" s="322"/>
      <c r="D7" s="323"/>
      <c r="E7" s="323"/>
      <c r="F7" s="323"/>
      <c r="G7" s="323"/>
      <c r="H7" s="324"/>
      <c r="I7" s="328" t="s">
        <v>572</v>
      </c>
      <c r="J7" s="329"/>
      <c r="K7" s="329"/>
      <c r="L7" s="329"/>
      <c r="M7" s="329"/>
      <c r="N7" s="329"/>
      <c r="O7" s="329"/>
      <c r="P7" s="329"/>
      <c r="Q7" s="329"/>
      <c r="R7" s="329"/>
      <c r="S7" s="329"/>
      <c r="T7" s="329"/>
      <c r="U7" s="329"/>
      <c r="V7" s="329"/>
      <c r="W7" s="329"/>
      <c r="X7" s="329"/>
      <c r="Y7" s="329"/>
      <c r="Z7" s="329"/>
      <c r="AA7" s="329"/>
      <c r="AB7" s="330"/>
      <c r="AC7" s="30"/>
      <c r="AD7" s="30"/>
      <c r="AE7" s="5"/>
    </row>
    <row r="8" spans="1:31" s="2" customFormat="1" ht="33" customHeight="1" x14ac:dyDescent="0.25">
      <c r="A8" s="5"/>
      <c r="B8" s="24"/>
      <c r="C8" s="262"/>
      <c r="D8" s="256"/>
      <c r="E8" s="256"/>
      <c r="F8" s="256"/>
      <c r="G8" s="256"/>
      <c r="H8" s="261"/>
      <c r="I8" s="331" t="s">
        <v>732</v>
      </c>
      <c r="J8" s="255"/>
      <c r="K8" s="255" t="s">
        <v>733</v>
      </c>
      <c r="L8" s="255"/>
      <c r="M8" s="255" t="s">
        <v>734</v>
      </c>
      <c r="N8" s="255"/>
      <c r="O8" s="255" t="s">
        <v>735</v>
      </c>
      <c r="P8" s="255"/>
      <c r="Q8" s="255" t="s">
        <v>736</v>
      </c>
      <c r="R8" s="255"/>
      <c r="S8" s="255" t="s">
        <v>737</v>
      </c>
      <c r="T8" s="255"/>
      <c r="U8" s="274"/>
      <c r="V8" s="274"/>
      <c r="W8" s="274"/>
      <c r="X8" s="274"/>
      <c r="Y8" s="274"/>
      <c r="Z8" s="274"/>
      <c r="AA8" s="303"/>
      <c r="AB8" s="332"/>
      <c r="AC8" s="30"/>
      <c r="AD8" s="30"/>
      <c r="AE8" s="5"/>
    </row>
    <row r="9" spans="1:31" s="2" customFormat="1" ht="33" customHeight="1" x14ac:dyDescent="0.25">
      <c r="A9" s="5"/>
      <c r="B9" s="24"/>
      <c r="C9" s="262"/>
      <c r="D9" s="256"/>
      <c r="E9" s="256"/>
      <c r="F9" s="256"/>
      <c r="G9" s="256"/>
      <c r="H9" s="261"/>
      <c r="I9" s="341" t="s">
        <v>151</v>
      </c>
      <c r="J9" s="263"/>
      <c r="K9" s="263" t="s">
        <v>152</v>
      </c>
      <c r="L9" s="263"/>
      <c r="M9" s="250" t="s">
        <v>153</v>
      </c>
      <c r="N9" s="250"/>
      <c r="O9" s="250" t="s">
        <v>154</v>
      </c>
      <c r="P9" s="250"/>
      <c r="Q9" s="250" t="s">
        <v>155</v>
      </c>
      <c r="R9" s="250"/>
      <c r="S9" s="250" t="s">
        <v>156</v>
      </c>
      <c r="T9" s="250"/>
      <c r="U9" s="274"/>
      <c r="V9" s="274"/>
      <c r="W9" s="274"/>
      <c r="X9" s="274"/>
      <c r="Y9" s="274"/>
      <c r="Z9" s="274"/>
      <c r="AA9" s="274"/>
      <c r="AB9" s="337"/>
      <c r="AC9" s="30"/>
      <c r="AD9" s="30"/>
      <c r="AE9" s="5"/>
    </row>
    <row r="10" spans="1:31" s="2" customFormat="1" ht="33" customHeight="1" x14ac:dyDescent="0.25">
      <c r="A10" s="5"/>
      <c r="B10" s="24"/>
      <c r="C10" s="262"/>
      <c r="D10" s="256"/>
      <c r="E10" s="256"/>
      <c r="F10" s="256"/>
      <c r="G10" s="256"/>
      <c r="H10" s="261"/>
      <c r="I10" s="338">
        <f>VLOOKUP(I9,Артикулы!$A:$C,Артикулы!$C$1,0)</f>
        <v>4976.5065281400002</v>
      </c>
      <c r="J10" s="254"/>
      <c r="K10" s="258">
        <f>VLOOKUP(K9,Артикулы!$A:$C,Артикулы!$C$1,0)</f>
        <v>5597.90595588</v>
      </c>
      <c r="L10" s="254"/>
      <c r="M10" s="258">
        <f>VLOOKUP(M9,Артикулы!$A:$C,Артикулы!$C$1,0)</f>
        <v>6223.554268595999</v>
      </c>
      <c r="N10" s="254"/>
      <c r="O10" s="258">
        <f>VLOOKUP(O9,Артикулы!$A:$C,Артикулы!$C$1,0)</f>
        <v>6844.9536963360006</v>
      </c>
      <c r="P10" s="254"/>
      <c r="Q10" s="258">
        <f>VLOOKUP(Q9,Артикулы!$A:$C,Артикулы!$C$1,0)</f>
        <v>7467.4153453199997</v>
      </c>
      <c r="R10" s="254"/>
      <c r="S10" s="258">
        <f>VLOOKUP(S9,Артикулы!$A:$C,Артикулы!$C$1,0)</f>
        <v>8093.0636580359997</v>
      </c>
      <c r="T10" s="254"/>
      <c r="U10" s="339"/>
      <c r="V10" s="339"/>
      <c r="W10" s="339"/>
      <c r="X10" s="339"/>
      <c r="Y10" s="339"/>
      <c r="Z10" s="339"/>
      <c r="AA10" s="303"/>
      <c r="AB10" s="332"/>
      <c r="AC10" s="30"/>
      <c r="AD10" s="30"/>
      <c r="AE10" s="5"/>
    </row>
    <row r="11" spans="1:31" s="2" customFormat="1" ht="33" customHeight="1" x14ac:dyDescent="0.25">
      <c r="A11" s="5"/>
      <c r="B11" s="24"/>
      <c r="C11" s="262"/>
      <c r="D11" s="256"/>
      <c r="E11" s="256"/>
      <c r="F11" s="256"/>
      <c r="G11" s="256"/>
      <c r="H11" s="261"/>
      <c r="I11" s="331" t="s">
        <v>988</v>
      </c>
      <c r="J11" s="255"/>
      <c r="K11" s="255"/>
      <c r="L11" s="255"/>
      <c r="M11" s="255"/>
      <c r="N11" s="255"/>
      <c r="O11" s="255"/>
      <c r="P11" s="255"/>
      <c r="Q11" s="255"/>
      <c r="R11" s="255"/>
      <c r="S11" s="255"/>
      <c r="T11" s="255"/>
      <c r="U11" s="255"/>
      <c r="V11" s="255"/>
      <c r="W11" s="255"/>
      <c r="X11" s="255"/>
      <c r="Y11" s="255"/>
      <c r="Z11" s="255"/>
      <c r="AA11" s="255"/>
      <c r="AB11" s="333"/>
      <c r="AC11" s="30"/>
      <c r="AD11" s="30"/>
      <c r="AE11" s="5"/>
    </row>
    <row r="12" spans="1:31" s="2" customFormat="1" ht="33" customHeight="1" thickBot="1" x14ac:dyDescent="0.3">
      <c r="A12" s="5"/>
      <c r="B12" s="24"/>
      <c r="C12" s="325"/>
      <c r="D12" s="326"/>
      <c r="E12" s="326"/>
      <c r="F12" s="326"/>
      <c r="G12" s="326"/>
      <c r="H12" s="327"/>
      <c r="I12" s="334"/>
      <c r="J12" s="335"/>
      <c r="K12" s="335"/>
      <c r="L12" s="335"/>
      <c r="M12" s="335"/>
      <c r="N12" s="335"/>
      <c r="O12" s="335"/>
      <c r="P12" s="335"/>
      <c r="Q12" s="335"/>
      <c r="R12" s="335"/>
      <c r="S12" s="335"/>
      <c r="T12" s="335"/>
      <c r="U12" s="335"/>
      <c r="V12" s="335"/>
      <c r="W12" s="335"/>
      <c r="X12" s="335"/>
      <c r="Y12" s="335"/>
      <c r="Z12" s="335"/>
      <c r="AA12" s="335"/>
      <c r="AB12" s="336"/>
      <c r="AC12" s="30"/>
      <c r="AD12" s="30"/>
      <c r="AE12" s="5"/>
    </row>
    <row r="13" spans="1:31" s="2" customFormat="1" ht="16.5" customHeight="1" x14ac:dyDescent="0.25">
      <c r="A13" s="5"/>
      <c r="B13" s="21"/>
      <c r="C13" s="47"/>
      <c r="D13" s="47"/>
      <c r="E13" s="47"/>
      <c r="F13" s="47"/>
      <c r="G13" s="47"/>
      <c r="H13" s="47"/>
      <c r="I13" s="64"/>
      <c r="J13" s="64"/>
      <c r="K13" s="64"/>
      <c r="L13" s="64"/>
      <c r="M13" s="64"/>
      <c r="N13" s="64"/>
      <c r="O13" s="64"/>
      <c r="P13" s="64"/>
      <c r="Q13" s="64"/>
      <c r="R13" s="64"/>
      <c r="S13" s="64"/>
      <c r="T13" s="64"/>
      <c r="U13" s="64"/>
      <c r="V13" s="64"/>
      <c r="W13" s="64"/>
      <c r="X13" s="64"/>
      <c r="Y13" s="64"/>
      <c r="Z13" s="64"/>
      <c r="AA13" s="64"/>
      <c r="AB13" s="64"/>
      <c r="AC13" s="31"/>
      <c r="AD13" s="31"/>
      <c r="AE13" s="5"/>
    </row>
    <row r="14" spans="1:31" s="2" customFormat="1" ht="33" customHeight="1" thickBot="1" x14ac:dyDescent="0.3">
      <c r="A14" s="5"/>
      <c r="B14" s="25"/>
      <c r="C14" s="340" t="s">
        <v>763</v>
      </c>
      <c r="D14" s="340"/>
      <c r="E14" s="340"/>
      <c r="F14" s="340"/>
      <c r="G14" s="340"/>
      <c r="H14" s="340"/>
      <c r="I14" s="340"/>
      <c r="J14" s="340"/>
      <c r="K14" s="340"/>
      <c r="L14" s="340"/>
      <c r="M14" s="340"/>
      <c r="N14" s="340"/>
      <c r="O14" s="340"/>
      <c r="P14" s="340"/>
      <c r="Q14" s="340"/>
      <c r="R14" s="340"/>
      <c r="S14" s="340"/>
      <c r="T14" s="340"/>
      <c r="U14" s="340"/>
      <c r="V14" s="340"/>
      <c r="W14" s="340"/>
      <c r="X14" s="340"/>
      <c r="Y14" s="340"/>
      <c r="Z14" s="340"/>
      <c r="AA14" s="340"/>
      <c r="AB14" s="340"/>
      <c r="AC14" s="340"/>
      <c r="AD14" s="340"/>
      <c r="AE14" s="5"/>
    </row>
    <row r="15" spans="1:31" s="2" customFormat="1" ht="33" customHeight="1" x14ac:dyDescent="0.25">
      <c r="A15" s="5"/>
      <c r="B15" s="24"/>
      <c r="C15" s="322"/>
      <c r="D15" s="323"/>
      <c r="E15" s="323"/>
      <c r="F15" s="323"/>
      <c r="G15" s="323"/>
      <c r="H15" s="324"/>
      <c r="I15" s="328" t="s">
        <v>572</v>
      </c>
      <c r="J15" s="329"/>
      <c r="K15" s="329"/>
      <c r="L15" s="329"/>
      <c r="M15" s="329"/>
      <c r="N15" s="329"/>
      <c r="O15" s="329"/>
      <c r="P15" s="329"/>
      <c r="Q15" s="329"/>
      <c r="R15" s="329"/>
      <c r="S15" s="329"/>
      <c r="T15" s="329"/>
      <c r="U15" s="329"/>
      <c r="V15" s="329"/>
      <c r="W15" s="329"/>
      <c r="X15" s="329"/>
      <c r="Y15" s="329"/>
      <c r="Z15" s="329"/>
      <c r="AA15" s="329"/>
      <c r="AB15" s="330"/>
      <c r="AC15" s="30"/>
      <c r="AD15" s="30"/>
      <c r="AE15" s="5"/>
    </row>
    <row r="16" spans="1:31" s="2" customFormat="1" ht="33" customHeight="1" x14ac:dyDescent="0.25">
      <c r="A16" s="5"/>
      <c r="B16" s="24"/>
      <c r="C16" s="262"/>
      <c r="D16" s="256"/>
      <c r="E16" s="256"/>
      <c r="F16" s="256"/>
      <c r="G16" s="256"/>
      <c r="H16" s="261"/>
      <c r="I16" s="331" t="s">
        <v>764</v>
      </c>
      <c r="J16" s="255"/>
      <c r="K16" s="255" t="s">
        <v>765</v>
      </c>
      <c r="L16" s="255"/>
      <c r="M16" s="255" t="s">
        <v>766</v>
      </c>
      <c r="N16" s="255"/>
      <c r="O16" s="255" t="s">
        <v>767</v>
      </c>
      <c r="P16" s="255"/>
      <c r="Q16" s="255" t="s">
        <v>768</v>
      </c>
      <c r="R16" s="255"/>
      <c r="S16" s="255"/>
      <c r="T16" s="255"/>
      <c r="U16" s="274"/>
      <c r="V16" s="274"/>
      <c r="W16" s="274"/>
      <c r="X16" s="274"/>
      <c r="Y16" s="274"/>
      <c r="Z16" s="274"/>
      <c r="AA16" s="303"/>
      <c r="AB16" s="332"/>
      <c r="AC16" s="30"/>
      <c r="AD16" s="30"/>
      <c r="AE16" s="5"/>
    </row>
    <row r="17" spans="1:31" s="2" customFormat="1" ht="33" customHeight="1" x14ac:dyDescent="0.25">
      <c r="A17" s="5"/>
      <c r="B17" s="24"/>
      <c r="C17" s="262"/>
      <c r="D17" s="256"/>
      <c r="E17" s="256"/>
      <c r="F17" s="256"/>
      <c r="G17" s="256"/>
      <c r="H17" s="261"/>
      <c r="I17" s="341" t="s">
        <v>224</v>
      </c>
      <c r="J17" s="263"/>
      <c r="K17" s="263" t="s">
        <v>225</v>
      </c>
      <c r="L17" s="263"/>
      <c r="M17" s="250" t="s">
        <v>226</v>
      </c>
      <c r="N17" s="250"/>
      <c r="O17" s="250" t="s">
        <v>227</v>
      </c>
      <c r="P17" s="250"/>
      <c r="Q17" s="250" t="s">
        <v>228</v>
      </c>
      <c r="R17" s="250"/>
      <c r="S17" s="255"/>
      <c r="T17" s="255"/>
      <c r="U17" s="274"/>
      <c r="V17" s="274"/>
      <c r="W17" s="274"/>
      <c r="X17" s="274"/>
      <c r="Y17" s="274"/>
      <c r="Z17" s="274"/>
      <c r="AA17" s="274"/>
      <c r="AB17" s="337"/>
      <c r="AC17" s="30"/>
      <c r="AD17" s="30"/>
      <c r="AE17" s="5"/>
    </row>
    <row r="18" spans="1:31" s="2" customFormat="1" ht="33" customHeight="1" x14ac:dyDescent="0.25">
      <c r="A18" s="5"/>
      <c r="B18" s="24"/>
      <c r="C18" s="262"/>
      <c r="D18" s="256"/>
      <c r="E18" s="256"/>
      <c r="F18" s="256"/>
      <c r="G18" s="256"/>
      <c r="H18" s="261"/>
      <c r="I18" s="338">
        <f>VLOOKUP(I17,Артикулы!$A:$C,Артикулы!$C$1,0)</f>
        <v>7007.4735466679995</v>
      </c>
      <c r="J18" s="254"/>
      <c r="K18" s="258">
        <f>VLOOKUP(K17,Артикулы!$A:$C,Артикулы!$C$1,0)</f>
        <v>7437.6731504880026</v>
      </c>
      <c r="L18" s="254"/>
      <c r="M18" s="258">
        <f>VLOOKUP(M17,Артикулы!$A:$C,Артикулы!$C$1,0)</f>
        <v>7867.8727543080022</v>
      </c>
      <c r="N18" s="254"/>
      <c r="O18" s="258">
        <f>VLOOKUP(O17,Артикулы!$A:$C,Артикулы!$C$1,0)</f>
        <v>8298.0723581279999</v>
      </c>
      <c r="P18" s="254"/>
      <c r="Q18" s="258">
        <f>VLOOKUP(Q17,Артикулы!$A:$C,Артикулы!$C$1,0)</f>
        <v>8731.4586256800012</v>
      </c>
      <c r="R18" s="254"/>
      <c r="S18" s="339"/>
      <c r="T18" s="339"/>
      <c r="U18" s="339"/>
      <c r="V18" s="339"/>
      <c r="W18" s="339"/>
      <c r="X18" s="339"/>
      <c r="Y18" s="339"/>
      <c r="Z18" s="339"/>
      <c r="AA18" s="303"/>
      <c r="AB18" s="332"/>
      <c r="AC18" s="30"/>
      <c r="AD18" s="30"/>
      <c r="AE18" s="5"/>
    </row>
    <row r="19" spans="1:31" s="2" customFormat="1" ht="33" customHeight="1" x14ac:dyDescent="0.25">
      <c r="A19" s="5"/>
      <c r="B19" s="24"/>
      <c r="C19" s="262"/>
      <c r="D19" s="256"/>
      <c r="E19" s="256"/>
      <c r="F19" s="256"/>
      <c r="G19" s="256"/>
      <c r="H19" s="261"/>
      <c r="I19" s="331" t="s">
        <v>987</v>
      </c>
      <c r="J19" s="255"/>
      <c r="K19" s="255"/>
      <c r="L19" s="255"/>
      <c r="M19" s="255"/>
      <c r="N19" s="255"/>
      <c r="O19" s="255"/>
      <c r="P19" s="255"/>
      <c r="Q19" s="255"/>
      <c r="R19" s="255"/>
      <c r="S19" s="255"/>
      <c r="T19" s="255"/>
      <c r="U19" s="255"/>
      <c r="V19" s="255"/>
      <c r="W19" s="255"/>
      <c r="X19" s="255"/>
      <c r="Y19" s="255"/>
      <c r="Z19" s="255"/>
      <c r="AA19" s="255"/>
      <c r="AB19" s="333"/>
      <c r="AC19" s="30"/>
      <c r="AD19" s="30"/>
      <c r="AE19" s="5"/>
    </row>
    <row r="20" spans="1:31" s="2" customFormat="1" ht="33" customHeight="1" thickBot="1" x14ac:dyDescent="0.3">
      <c r="A20" s="5"/>
      <c r="B20" s="24"/>
      <c r="C20" s="325"/>
      <c r="D20" s="326"/>
      <c r="E20" s="326"/>
      <c r="F20" s="326"/>
      <c r="G20" s="326"/>
      <c r="H20" s="327"/>
      <c r="I20" s="334"/>
      <c r="J20" s="335"/>
      <c r="K20" s="335"/>
      <c r="L20" s="335"/>
      <c r="M20" s="335"/>
      <c r="N20" s="335"/>
      <c r="O20" s="335"/>
      <c r="P20" s="335"/>
      <c r="Q20" s="335"/>
      <c r="R20" s="335"/>
      <c r="S20" s="335"/>
      <c r="T20" s="335"/>
      <c r="U20" s="335"/>
      <c r="V20" s="335"/>
      <c r="W20" s="335"/>
      <c r="X20" s="335"/>
      <c r="Y20" s="335"/>
      <c r="Z20" s="335"/>
      <c r="AA20" s="335"/>
      <c r="AB20" s="336"/>
      <c r="AC20" s="30"/>
      <c r="AD20" s="30"/>
      <c r="AE20" s="5"/>
    </row>
    <row r="21" spans="1:31" s="2" customFormat="1" ht="17.25" customHeight="1" x14ac:dyDescent="0.25">
      <c r="A21" s="5"/>
      <c r="B21" s="21"/>
      <c r="C21" s="47"/>
      <c r="D21" s="47"/>
      <c r="E21" s="47"/>
      <c r="F21" s="47"/>
      <c r="G21" s="47"/>
      <c r="H21" s="47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  <c r="T21" s="64"/>
      <c r="U21" s="64"/>
      <c r="V21" s="64"/>
      <c r="W21" s="64"/>
      <c r="X21" s="64"/>
      <c r="Y21" s="64"/>
      <c r="Z21" s="64"/>
      <c r="AA21" s="64"/>
      <c r="AB21" s="64"/>
      <c r="AC21" s="31"/>
      <c r="AD21" s="31"/>
      <c r="AE21" s="5"/>
    </row>
    <row r="22" spans="1:31" s="2" customFormat="1" ht="33" customHeight="1" thickBot="1" x14ac:dyDescent="0.3">
      <c r="A22" s="5"/>
      <c r="B22" s="25"/>
      <c r="C22" s="340" t="s">
        <v>738</v>
      </c>
      <c r="D22" s="340"/>
      <c r="E22" s="340"/>
      <c r="F22" s="340"/>
      <c r="G22" s="340"/>
      <c r="H22" s="340"/>
      <c r="I22" s="340"/>
      <c r="J22" s="340"/>
      <c r="K22" s="340"/>
      <c r="L22" s="340"/>
      <c r="M22" s="340"/>
      <c r="N22" s="340"/>
      <c r="O22" s="340"/>
      <c r="P22" s="340"/>
      <c r="Q22" s="340"/>
      <c r="R22" s="340"/>
      <c r="S22" s="340"/>
      <c r="T22" s="340"/>
      <c r="U22" s="340"/>
      <c r="V22" s="340"/>
      <c r="W22" s="340"/>
      <c r="X22" s="340"/>
      <c r="Y22" s="340"/>
      <c r="Z22" s="340"/>
      <c r="AA22" s="340"/>
      <c r="AB22" s="340"/>
      <c r="AC22" s="340"/>
      <c r="AD22" s="340"/>
      <c r="AE22" s="5"/>
    </row>
    <row r="23" spans="1:31" s="2" customFormat="1" ht="33" customHeight="1" x14ac:dyDescent="0.25">
      <c r="A23" s="5"/>
      <c r="B23" s="24"/>
      <c r="C23" s="322"/>
      <c r="D23" s="323"/>
      <c r="E23" s="323"/>
      <c r="F23" s="323"/>
      <c r="G23" s="323"/>
      <c r="H23" s="324"/>
      <c r="I23" s="328" t="s">
        <v>572</v>
      </c>
      <c r="J23" s="329"/>
      <c r="K23" s="329"/>
      <c r="L23" s="329"/>
      <c r="M23" s="329"/>
      <c r="N23" s="329"/>
      <c r="O23" s="329"/>
      <c r="P23" s="329"/>
      <c r="Q23" s="329"/>
      <c r="R23" s="329"/>
      <c r="S23" s="329"/>
      <c r="T23" s="329"/>
      <c r="U23" s="329"/>
      <c r="V23" s="329"/>
      <c r="W23" s="329"/>
      <c r="X23" s="329"/>
      <c r="Y23" s="329"/>
      <c r="Z23" s="329"/>
      <c r="AA23" s="329"/>
      <c r="AB23" s="330"/>
      <c r="AC23" s="30"/>
      <c r="AD23" s="30"/>
      <c r="AE23" s="5"/>
    </row>
    <row r="24" spans="1:31" s="2" customFormat="1" ht="33" customHeight="1" x14ac:dyDescent="0.25">
      <c r="A24" s="5"/>
      <c r="B24" s="24"/>
      <c r="C24" s="262"/>
      <c r="D24" s="256"/>
      <c r="E24" s="256"/>
      <c r="F24" s="256"/>
      <c r="G24" s="256"/>
      <c r="H24" s="261"/>
      <c r="I24" s="331" t="s">
        <v>739</v>
      </c>
      <c r="J24" s="255"/>
      <c r="K24" s="255" t="s">
        <v>740</v>
      </c>
      <c r="L24" s="255"/>
      <c r="M24" s="255" t="s">
        <v>741</v>
      </c>
      <c r="N24" s="255"/>
      <c r="O24" s="255" t="s">
        <v>742</v>
      </c>
      <c r="P24" s="255"/>
      <c r="Q24" s="255" t="s">
        <v>743</v>
      </c>
      <c r="R24" s="255"/>
      <c r="S24" s="255" t="s">
        <v>744</v>
      </c>
      <c r="T24" s="255"/>
      <c r="U24" s="274"/>
      <c r="V24" s="274"/>
      <c r="W24" s="274"/>
      <c r="X24" s="274"/>
      <c r="Y24" s="274"/>
      <c r="Z24" s="274"/>
      <c r="AA24" s="303"/>
      <c r="AB24" s="332"/>
      <c r="AC24" s="30"/>
      <c r="AD24" s="30"/>
      <c r="AE24" s="5"/>
    </row>
    <row r="25" spans="1:31" s="2" customFormat="1" ht="33" customHeight="1" x14ac:dyDescent="0.25">
      <c r="A25" s="5"/>
      <c r="B25" s="24"/>
      <c r="C25" s="262"/>
      <c r="D25" s="256"/>
      <c r="E25" s="256"/>
      <c r="F25" s="256"/>
      <c r="G25" s="256"/>
      <c r="H25" s="261"/>
      <c r="I25" s="341" t="s">
        <v>157</v>
      </c>
      <c r="J25" s="263"/>
      <c r="K25" s="263" t="s">
        <v>158</v>
      </c>
      <c r="L25" s="263"/>
      <c r="M25" s="250" t="s">
        <v>159</v>
      </c>
      <c r="N25" s="250"/>
      <c r="O25" s="250" t="s">
        <v>160</v>
      </c>
      <c r="P25" s="250"/>
      <c r="Q25" s="250" t="s">
        <v>161</v>
      </c>
      <c r="R25" s="250"/>
      <c r="S25" s="250" t="s">
        <v>162</v>
      </c>
      <c r="T25" s="250"/>
      <c r="U25" s="274"/>
      <c r="V25" s="274"/>
      <c r="W25" s="274"/>
      <c r="X25" s="274"/>
      <c r="Y25" s="274"/>
      <c r="Z25" s="274"/>
      <c r="AA25" s="274"/>
      <c r="AB25" s="337"/>
      <c r="AC25" s="30"/>
      <c r="AD25" s="30"/>
      <c r="AE25" s="5"/>
    </row>
    <row r="26" spans="1:31" s="2" customFormat="1" ht="33" customHeight="1" x14ac:dyDescent="0.25">
      <c r="A26" s="5"/>
      <c r="B26" s="24"/>
      <c r="C26" s="262"/>
      <c r="D26" s="256"/>
      <c r="E26" s="256"/>
      <c r="F26" s="256"/>
      <c r="G26" s="256"/>
      <c r="H26" s="261"/>
      <c r="I26" s="338">
        <f>VLOOKUP(I25,Артикулы!$A:$C,Артикулы!$C$1,0)</f>
        <v>3436.2857243399999</v>
      </c>
      <c r="J26" s="254"/>
      <c r="K26" s="258">
        <f>VLOOKUP(K25,Артикулы!$A:$C,Артикулы!$C$1,0)</f>
        <v>3857.9875582079999</v>
      </c>
      <c r="L26" s="254"/>
      <c r="M26" s="258">
        <f>VLOOKUP(M25,Артикулы!$A:$C,Артикулы!$C$1,0)</f>
        <v>4279.6893920760003</v>
      </c>
      <c r="N26" s="254"/>
      <c r="O26" s="258">
        <f>VLOOKUP(O25,Артикулы!$A:$C,Артикулы!$C$1,0)</f>
        <v>4700.3290047</v>
      </c>
      <c r="P26" s="254"/>
      <c r="Q26" s="258">
        <f>VLOOKUP(Q25,Артикулы!$A:$C,Артикулы!$C$1,0)</f>
        <v>5122.0308385679991</v>
      </c>
      <c r="R26" s="254"/>
      <c r="S26" s="258">
        <f>VLOOKUP(S25,Артикулы!$A:$C,Артикулы!$C$1,0)</f>
        <v>5544.7948936800003</v>
      </c>
      <c r="T26" s="254"/>
      <c r="U26" s="339"/>
      <c r="V26" s="339"/>
      <c r="W26" s="339"/>
      <c r="X26" s="339"/>
      <c r="Y26" s="339"/>
      <c r="Z26" s="339"/>
      <c r="AA26" s="303"/>
      <c r="AB26" s="332"/>
      <c r="AC26" s="30"/>
      <c r="AD26" s="30"/>
      <c r="AE26" s="5"/>
    </row>
    <row r="27" spans="1:31" s="2" customFormat="1" ht="33" customHeight="1" x14ac:dyDescent="0.25">
      <c r="A27" s="5"/>
      <c r="B27" s="24"/>
      <c r="C27" s="262"/>
      <c r="D27" s="256"/>
      <c r="E27" s="256"/>
      <c r="F27" s="256"/>
      <c r="G27" s="256"/>
      <c r="H27" s="261"/>
      <c r="I27" s="331" t="s">
        <v>986</v>
      </c>
      <c r="J27" s="255"/>
      <c r="K27" s="255"/>
      <c r="L27" s="255"/>
      <c r="M27" s="255"/>
      <c r="N27" s="255"/>
      <c r="O27" s="255"/>
      <c r="P27" s="255"/>
      <c r="Q27" s="255"/>
      <c r="R27" s="255"/>
      <c r="S27" s="255"/>
      <c r="T27" s="255"/>
      <c r="U27" s="255"/>
      <c r="V27" s="255"/>
      <c r="W27" s="255"/>
      <c r="X27" s="255"/>
      <c r="Y27" s="255"/>
      <c r="Z27" s="255"/>
      <c r="AA27" s="255"/>
      <c r="AB27" s="333"/>
      <c r="AC27" s="30"/>
      <c r="AD27" s="30"/>
      <c r="AE27" s="5"/>
    </row>
    <row r="28" spans="1:31" s="2" customFormat="1" ht="17.399999999999999" thickBot="1" x14ac:dyDescent="0.3">
      <c r="A28" s="5"/>
      <c r="B28" s="24"/>
      <c r="C28" s="325"/>
      <c r="D28" s="326"/>
      <c r="E28" s="326"/>
      <c r="F28" s="326"/>
      <c r="G28" s="326"/>
      <c r="H28" s="327"/>
      <c r="I28" s="334"/>
      <c r="J28" s="335"/>
      <c r="K28" s="335"/>
      <c r="L28" s="335"/>
      <c r="M28" s="335"/>
      <c r="N28" s="335"/>
      <c r="O28" s="335"/>
      <c r="P28" s="335"/>
      <c r="Q28" s="335"/>
      <c r="R28" s="335"/>
      <c r="S28" s="335"/>
      <c r="T28" s="335"/>
      <c r="U28" s="335"/>
      <c r="V28" s="335"/>
      <c r="W28" s="335"/>
      <c r="X28" s="335"/>
      <c r="Y28" s="335"/>
      <c r="Z28" s="335"/>
      <c r="AA28" s="335"/>
      <c r="AB28" s="336"/>
      <c r="AC28" s="30"/>
      <c r="AD28" s="30"/>
      <c r="AE28" s="5"/>
    </row>
    <row r="29" spans="1:31" s="2" customFormat="1" ht="18.75" customHeight="1" x14ac:dyDescent="0.25">
      <c r="A29" s="5"/>
      <c r="B29" s="21"/>
      <c r="C29" s="47"/>
      <c r="D29" s="47"/>
      <c r="E29" s="47"/>
      <c r="F29" s="47"/>
      <c r="G29" s="47"/>
      <c r="H29" s="47"/>
      <c r="I29" s="64"/>
      <c r="J29" s="64"/>
      <c r="K29" s="64"/>
      <c r="L29" s="64"/>
      <c r="M29" s="64"/>
      <c r="N29" s="64"/>
      <c r="O29" s="64"/>
      <c r="P29" s="64"/>
      <c r="Q29" s="64"/>
      <c r="R29" s="64"/>
      <c r="S29" s="64"/>
      <c r="T29" s="64"/>
      <c r="U29" s="64"/>
      <c r="V29" s="64"/>
      <c r="W29" s="64"/>
      <c r="X29" s="64"/>
      <c r="Y29" s="64"/>
      <c r="Z29" s="64"/>
      <c r="AA29" s="64"/>
      <c r="AB29" s="64"/>
      <c r="AC29" s="31"/>
      <c r="AD29" s="31"/>
      <c r="AE29" s="5"/>
    </row>
    <row r="30" spans="1:31" s="2" customFormat="1" thickBot="1" x14ac:dyDescent="0.3">
      <c r="A30" s="5"/>
      <c r="B30" s="25"/>
      <c r="C30" s="340" t="s">
        <v>745</v>
      </c>
      <c r="D30" s="340"/>
      <c r="E30" s="340"/>
      <c r="F30" s="340"/>
      <c r="G30" s="340"/>
      <c r="H30" s="340"/>
      <c r="I30" s="340"/>
      <c r="J30" s="340"/>
      <c r="K30" s="340"/>
      <c r="L30" s="340"/>
      <c r="M30" s="340"/>
      <c r="N30" s="340"/>
      <c r="O30" s="340"/>
      <c r="P30" s="340"/>
      <c r="Q30" s="340"/>
      <c r="R30" s="340"/>
      <c r="S30" s="340"/>
      <c r="T30" s="340"/>
      <c r="U30" s="340"/>
      <c r="V30" s="340"/>
      <c r="W30" s="340"/>
      <c r="X30" s="340"/>
      <c r="Y30" s="340"/>
      <c r="Z30" s="340"/>
      <c r="AA30" s="340"/>
      <c r="AB30" s="340"/>
      <c r="AC30" s="340"/>
      <c r="AD30" s="340"/>
      <c r="AE30" s="5"/>
    </row>
    <row r="31" spans="1:31" ht="33" customHeight="1" x14ac:dyDescent="0.25">
      <c r="A31" s="5"/>
      <c r="B31" s="24"/>
      <c r="C31" s="322"/>
      <c r="D31" s="323"/>
      <c r="E31" s="323"/>
      <c r="F31" s="323"/>
      <c r="G31" s="323"/>
      <c r="H31" s="324"/>
      <c r="I31" s="328" t="s">
        <v>572</v>
      </c>
      <c r="J31" s="329"/>
      <c r="K31" s="329"/>
      <c r="L31" s="329"/>
      <c r="M31" s="329"/>
      <c r="N31" s="329"/>
      <c r="O31" s="329"/>
      <c r="P31" s="329"/>
      <c r="Q31" s="329"/>
      <c r="R31" s="329"/>
      <c r="S31" s="329"/>
      <c r="T31" s="329"/>
      <c r="U31" s="329"/>
      <c r="V31" s="329"/>
      <c r="W31" s="329"/>
      <c r="X31" s="329"/>
      <c r="Y31" s="329"/>
      <c r="Z31" s="329"/>
      <c r="AA31" s="329"/>
      <c r="AB31" s="330"/>
      <c r="AC31" s="30"/>
      <c r="AD31" s="30"/>
      <c r="AE31" s="5"/>
    </row>
    <row r="32" spans="1:31" ht="33" customHeight="1" x14ac:dyDescent="0.25">
      <c r="A32" s="5"/>
      <c r="B32" s="24"/>
      <c r="C32" s="262"/>
      <c r="D32" s="256"/>
      <c r="E32" s="256"/>
      <c r="F32" s="256"/>
      <c r="G32" s="256"/>
      <c r="H32" s="261"/>
      <c r="I32" s="331" t="s">
        <v>746</v>
      </c>
      <c r="J32" s="255"/>
      <c r="K32" s="255" t="s">
        <v>747</v>
      </c>
      <c r="L32" s="255"/>
      <c r="M32" s="255" t="s">
        <v>748</v>
      </c>
      <c r="N32" s="255"/>
      <c r="O32" s="255" t="s">
        <v>749</v>
      </c>
      <c r="P32" s="255"/>
      <c r="Q32" s="255" t="s">
        <v>750</v>
      </c>
      <c r="R32" s="255"/>
      <c r="S32" s="255" t="s">
        <v>751</v>
      </c>
      <c r="T32" s="255"/>
      <c r="U32" s="274"/>
      <c r="V32" s="274"/>
      <c r="W32" s="274"/>
      <c r="X32" s="274"/>
      <c r="Y32" s="274"/>
      <c r="Z32" s="274"/>
      <c r="AA32" s="303"/>
      <c r="AB32" s="332"/>
      <c r="AC32" s="30"/>
      <c r="AD32" s="30"/>
      <c r="AE32" s="5"/>
    </row>
    <row r="33" spans="1:31" ht="33" customHeight="1" x14ac:dyDescent="0.25">
      <c r="A33" s="5"/>
      <c r="B33" s="24"/>
      <c r="C33" s="262"/>
      <c r="D33" s="256"/>
      <c r="E33" s="256"/>
      <c r="F33" s="256"/>
      <c r="G33" s="256"/>
      <c r="H33" s="261"/>
      <c r="I33" s="341" t="s">
        <v>163</v>
      </c>
      <c r="J33" s="263"/>
      <c r="K33" s="263" t="s">
        <v>164</v>
      </c>
      <c r="L33" s="263"/>
      <c r="M33" s="250" t="s">
        <v>165</v>
      </c>
      <c r="N33" s="250"/>
      <c r="O33" s="250" t="s">
        <v>166</v>
      </c>
      <c r="P33" s="250"/>
      <c r="Q33" s="250" t="s">
        <v>167</v>
      </c>
      <c r="R33" s="250"/>
      <c r="S33" s="250" t="s">
        <v>168</v>
      </c>
      <c r="T33" s="250"/>
      <c r="U33" s="274"/>
      <c r="V33" s="274"/>
      <c r="W33" s="274"/>
      <c r="X33" s="274"/>
      <c r="Y33" s="274"/>
      <c r="Z33" s="274"/>
      <c r="AA33" s="274"/>
      <c r="AB33" s="337"/>
      <c r="AC33" s="30"/>
      <c r="AD33" s="30"/>
      <c r="AE33" s="5"/>
    </row>
    <row r="34" spans="1:31" ht="33" customHeight="1" x14ac:dyDescent="0.25">
      <c r="A34" s="5"/>
      <c r="B34" s="24"/>
      <c r="C34" s="262"/>
      <c r="D34" s="256"/>
      <c r="E34" s="256"/>
      <c r="F34" s="256"/>
      <c r="G34" s="256"/>
      <c r="H34" s="261"/>
      <c r="I34" s="338">
        <f>VLOOKUP(I33,Артикулы!$A:$C,Артикулы!$C$1,0)</f>
        <v>2620.499808948</v>
      </c>
      <c r="J34" s="254"/>
      <c r="K34" s="258">
        <f>VLOOKUP(K33,Артикулы!$A:$C,Артикулы!$C$1,0)</f>
        <v>2939.1661821479997</v>
      </c>
      <c r="L34" s="254"/>
      <c r="M34" s="258">
        <f>VLOOKUP(M33,Артикулы!$A:$C,Артикулы!$C$1,0)</f>
        <v>3259.9569978359996</v>
      </c>
      <c r="N34" s="254"/>
      <c r="O34" s="258">
        <f>VLOOKUP(O33,Артикулы!$A:$C,Артикулы!$C$1,0)</f>
        <v>3579.68559228</v>
      </c>
      <c r="P34" s="254"/>
      <c r="Q34" s="258">
        <f>VLOOKUP(Q33,Артикулы!$A:$C,Артикулы!$C$1,0)</f>
        <v>3898.3519654799998</v>
      </c>
      <c r="R34" s="254"/>
      <c r="S34" s="258">
        <f>VLOOKUP(S33,Артикулы!$A:$C,Артикулы!$C$1,0)</f>
        <v>4219.1427811679996</v>
      </c>
      <c r="T34" s="254"/>
      <c r="U34" s="339"/>
      <c r="V34" s="339"/>
      <c r="W34" s="339"/>
      <c r="X34" s="339"/>
      <c r="Y34" s="339"/>
      <c r="Z34" s="339"/>
      <c r="AA34" s="303"/>
      <c r="AB34" s="332"/>
      <c r="AC34" s="30"/>
      <c r="AD34" s="30"/>
      <c r="AE34" s="5"/>
    </row>
    <row r="35" spans="1:31" ht="33" customHeight="1" x14ac:dyDescent="0.25">
      <c r="A35" s="5"/>
      <c r="B35" s="24"/>
      <c r="C35" s="262"/>
      <c r="D35" s="256"/>
      <c r="E35" s="256"/>
      <c r="F35" s="256"/>
      <c r="G35" s="256"/>
      <c r="H35" s="261"/>
      <c r="I35" s="331" t="s">
        <v>985</v>
      </c>
      <c r="J35" s="255"/>
      <c r="K35" s="255"/>
      <c r="L35" s="255"/>
      <c r="M35" s="255"/>
      <c r="N35" s="255"/>
      <c r="O35" s="255"/>
      <c r="P35" s="255"/>
      <c r="Q35" s="255"/>
      <c r="R35" s="255"/>
      <c r="S35" s="255"/>
      <c r="T35" s="255"/>
      <c r="U35" s="255"/>
      <c r="V35" s="255"/>
      <c r="W35" s="255"/>
      <c r="X35" s="255"/>
      <c r="Y35" s="255"/>
      <c r="Z35" s="255"/>
      <c r="AA35" s="255"/>
      <c r="AB35" s="333"/>
      <c r="AC35" s="30"/>
      <c r="AD35" s="30"/>
      <c r="AE35" s="5"/>
    </row>
    <row r="36" spans="1:31" ht="33" customHeight="1" thickBot="1" x14ac:dyDescent="0.3">
      <c r="A36" s="5"/>
      <c r="B36" s="24"/>
      <c r="C36" s="325"/>
      <c r="D36" s="326"/>
      <c r="E36" s="326"/>
      <c r="F36" s="326"/>
      <c r="G36" s="326"/>
      <c r="H36" s="327"/>
      <c r="I36" s="334"/>
      <c r="J36" s="335"/>
      <c r="K36" s="335"/>
      <c r="L36" s="335"/>
      <c r="M36" s="335"/>
      <c r="N36" s="335"/>
      <c r="O36" s="335"/>
      <c r="P36" s="335"/>
      <c r="Q36" s="335"/>
      <c r="R36" s="335"/>
      <c r="S36" s="335"/>
      <c r="T36" s="335"/>
      <c r="U36" s="335"/>
      <c r="V36" s="335"/>
      <c r="W36" s="335"/>
      <c r="X36" s="335"/>
      <c r="Y36" s="335"/>
      <c r="Z36" s="335"/>
      <c r="AA36" s="335"/>
      <c r="AB36" s="336"/>
      <c r="AC36" s="30"/>
      <c r="AD36" s="30"/>
      <c r="AE36" s="5"/>
    </row>
    <row r="37" spans="1:31" ht="18" customHeight="1" x14ac:dyDescent="0.25">
      <c r="A37" s="5"/>
      <c r="B37" s="21"/>
      <c r="C37" s="47"/>
      <c r="D37" s="47"/>
      <c r="E37" s="47"/>
      <c r="F37" s="47"/>
      <c r="G37" s="47"/>
      <c r="H37" s="47"/>
      <c r="I37" s="64"/>
      <c r="J37" s="64"/>
      <c r="K37" s="64"/>
      <c r="L37" s="64"/>
      <c r="M37" s="64"/>
      <c r="N37" s="64"/>
      <c r="O37" s="64"/>
      <c r="P37" s="64"/>
      <c r="Q37" s="64"/>
      <c r="R37" s="64"/>
      <c r="S37" s="64"/>
      <c r="T37" s="64"/>
      <c r="U37" s="64"/>
      <c r="V37" s="64"/>
      <c r="W37" s="64"/>
      <c r="X37" s="64"/>
      <c r="Y37" s="64"/>
      <c r="Z37" s="64"/>
      <c r="AA37" s="64"/>
      <c r="AB37" s="64"/>
      <c r="AC37" s="31"/>
      <c r="AD37" s="31"/>
      <c r="AE37" s="5"/>
    </row>
    <row r="38" spans="1:31" ht="18" customHeight="1" thickBot="1" x14ac:dyDescent="0.3">
      <c r="A38" s="62"/>
      <c r="B38" s="25"/>
      <c r="C38" s="340" t="s">
        <v>2719</v>
      </c>
      <c r="D38" s="340"/>
      <c r="E38" s="340"/>
      <c r="F38" s="340"/>
      <c r="G38" s="340"/>
      <c r="H38" s="340"/>
      <c r="I38" s="340"/>
      <c r="J38" s="340"/>
      <c r="K38" s="340"/>
      <c r="L38" s="340"/>
      <c r="M38" s="340"/>
      <c r="N38" s="340"/>
      <c r="O38" s="340"/>
      <c r="P38" s="340"/>
      <c r="Q38" s="340"/>
      <c r="R38" s="340"/>
      <c r="S38" s="340"/>
      <c r="T38" s="340"/>
      <c r="U38" s="340"/>
      <c r="V38" s="340"/>
      <c r="W38" s="340"/>
      <c r="X38" s="340"/>
      <c r="Y38" s="340"/>
      <c r="Z38" s="340"/>
      <c r="AA38" s="340"/>
      <c r="AB38" s="340"/>
      <c r="AC38" s="340"/>
      <c r="AD38" s="340"/>
      <c r="AE38" s="5"/>
    </row>
    <row r="39" spans="1:31" ht="33" customHeight="1" x14ac:dyDescent="0.25">
      <c r="A39" s="62"/>
      <c r="B39" s="24"/>
      <c r="C39" s="322"/>
      <c r="D39" s="323"/>
      <c r="E39" s="323"/>
      <c r="F39" s="323"/>
      <c r="G39" s="323"/>
      <c r="H39" s="324"/>
      <c r="I39" s="328" t="s">
        <v>572</v>
      </c>
      <c r="J39" s="329"/>
      <c r="K39" s="329"/>
      <c r="L39" s="329"/>
      <c r="M39" s="329"/>
      <c r="N39" s="329"/>
      <c r="O39" s="329"/>
      <c r="P39" s="329"/>
      <c r="Q39" s="329"/>
      <c r="R39" s="329"/>
      <c r="S39" s="329"/>
      <c r="T39" s="329"/>
      <c r="U39" s="329"/>
      <c r="V39" s="329"/>
      <c r="W39" s="329"/>
      <c r="X39" s="329"/>
      <c r="Y39" s="329"/>
      <c r="Z39" s="329"/>
      <c r="AA39" s="329"/>
      <c r="AB39" s="330"/>
      <c r="AC39" s="30"/>
      <c r="AD39" s="30"/>
      <c r="AE39" s="5"/>
    </row>
    <row r="40" spans="1:31" ht="33" customHeight="1" x14ac:dyDescent="0.25">
      <c r="A40" s="62"/>
      <c r="B40" s="24"/>
      <c r="C40" s="477"/>
      <c r="D40" s="478"/>
      <c r="E40" s="478"/>
      <c r="F40" s="478"/>
      <c r="G40" s="478"/>
      <c r="H40" s="298"/>
      <c r="I40" s="479" t="s">
        <v>1601</v>
      </c>
      <c r="J40" s="270"/>
      <c r="K40" s="270"/>
      <c r="L40" s="270"/>
      <c r="M40" s="270"/>
      <c r="N40" s="270"/>
      <c r="O40" s="270"/>
      <c r="P40" s="270"/>
      <c r="Q40" s="270"/>
      <c r="R40" s="270"/>
      <c r="S40" s="285" t="s">
        <v>1600</v>
      </c>
      <c r="T40" s="285"/>
      <c r="U40" s="285"/>
      <c r="V40" s="285"/>
      <c r="W40" s="285"/>
      <c r="X40" s="285"/>
      <c r="Y40" s="285"/>
      <c r="Z40" s="285"/>
      <c r="AA40" s="285"/>
      <c r="AB40" s="480"/>
      <c r="AC40" s="30"/>
      <c r="AD40" s="30"/>
      <c r="AE40" s="5"/>
    </row>
    <row r="41" spans="1:31" ht="33" customHeight="1" x14ac:dyDescent="0.25">
      <c r="A41" s="62"/>
      <c r="B41" s="24"/>
      <c r="C41" s="262"/>
      <c r="D41" s="256"/>
      <c r="E41" s="256"/>
      <c r="F41" s="256"/>
      <c r="G41" s="256"/>
      <c r="H41" s="261"/>
      <c r="I41" s="331" t="s">
        <v>732</v>
      </c>
      <c r="J41" s="255"/>
      <c r="K41" s="255" t="s">
        <v>752</v>
      </c>
      <c r="L41" s="255"/>
      <c r="M41" s="255" t="s">
        <v>733</v>
      </c>
      <c r="N41" s="255"/>
      <c r="O41" s="255" t="s">
        <v>753</v>
      </c>
      <c r="P41" s="255"/>
      <c r="Q41" s="255" t="s">
        <v>734</v>
      </c>
      <c r="R41" s="255"/>
      <c r="S41" s="279" t="s">
        <v>732</v>
      </c>
      <c r="T41" s="255"/>
      <c r="U41" s="255" t="s">
        <v>752</v>
      </c>
      <c r="V41" s="255"/>
      <c r="W41" s="255" t="s">
        <v>733</v>
      </c>
      <c r="X41" s="255"/>
      <c r="Y41" s="255" t="s">
        <v>753</v>
      </c>
      <c r="Z41" s="255"/>
      <c r="AA41" s="255" t="s">
        <v>734</v>
      </c>
      <c r="AB41" s="333"/>
      <c r="AC41" s="30"/>
      <c r="AD41" s="30"/>
      <c r="AE41" s="5"/>
    </row>
    <row r="42" spans="1:31" ht="33" customHeight="1" x14ac:dyDescent="0.25">
      <c r="A42" s="62"/>
      <c r="B42" s="24"/>
      <c r="C42" s="262"/>
      <c r="D42" s="256"/>
      <c r="E42" s="256"/>
      <c r="F42" s="256"/>
      <c r="G42" s="256"/>
      <c r="H42" s="261"/>
      <c r="I42" s="341" t="s">
        <v>2516</v>
      </c>
      <c r="J42" s="263"/>
      <c r="K42" s="263" t="s">
        <v>2517</v>
      </c>
      <c r="L42" s="263"/>
      <c r="M42" s="250" t="s">
        <v>2518</v>
      </c>
      <c r="N42" s="250"/>
      <c r="O42" s="250" t="s">
        <v>2519</v>
      </c>
      <c r="P42" s="250"/>
      <c r="Q42" s="250" t="s">
        <v>2520</v>
      </c>
      <c r="R42" s="250"/>
      <c r="S42" s="454" t="s">
        <v>2602</v>
      </c>
      <c r="T42" s="263"/>
      <c r="U42" s="263" t="s">
        <v>2603</v>
      </c>
      <c r="V42" s="263"/>
      <c r="W42" s="250" t="s">
        <v>2604</v>
      </c>
      <c r="X42" s="250"/>
      <c r="Y42" s="250" t="s">
        <v>2605</v>
      </c>
      <c r="Z42" s="250"/>
      <c r="AA42" s="250" t="s">
        <v>2606</v>
      </c>
      <c r="AB42" s="493"/>
      <c r="AC42" s="30"/>
      <c r="AD42" s="30"/>
      <c r="AE42" s="5"/>
    </row>
    <row r="43" spans="1:31" ht="33" customHeight="1" x14ac:dyDescent="0.25">
      <c r="A43" s="62"/>
      <c r="B43" s="24"/>
      <c r="C43" s="262"/>
      <c r="D43" s="256"/>
      <c r="E43" s="256"/>
      <c r="F43" s="256"/>
      <c r="G43" s="256"/>
      <c r="H43" s="261"/>
      <c r="I43" s="338">
        <f>VLOOKUP(I42,Артикулы!$A:$C,Артикулы!$C$1,0)</f>
        <v>6382.8874551959998</v>
      </c>
      <c r="J43" s="254"/>
      <c r="K43" s="258">
        <f>VLOOKUP(K42,Артикулы!$A:$C,Артикулы!$C$1,0)</f>
        <v>6776.9715367200006</v>
      </c>
      <c r="L43" s="254"/>
      <c r="M43" s="258">
        <f>VLOOKUP(M42,Артикулы!$A:$C,Артикулы!$C$1,0)</f>
        <v>7174.2422819759986</v>
      </c>
      <c r="N43" s="254"/>
      <c r="O43" s="258">
        <f>VLOOKUP(O42,Артикулы!$A:$C,Артикулы!$C$1,0)</f>
        <v>7567.264142256</v>
      </c>
      <c r="P43" s="254"/>
      <c r="Q43" s="254">
        <f>VLOOKUP(Q42,Артикулы!$A:$C,Артикулы!$C$1,0)</f>
        <v>7960.2860025359996</v>
      </c>
      <c r="R43" s="254"/>
      <c r="S43" s="258">
        <f>VLOOKUP(S42,Артикулы!$A:$C,Артикулы!$C$1,0)</f>
        <v>6382.8874551959998</v>
      </c>
      <c r="T43" s="254"/>
      <c r="U43" s="258">
        <f>VLOOKUP(U42,Артикулы!$A:$C,Артикулы!$C$1,0)</f>
        <v>6776.9715367200006</v>
      </c>
      <c r="V43" s="254"/>
      <c r="W43" s="258">
        <f>VLOOKUP(W42,Артикулы!$A:$C,Артикулы!$C$1,0)</f>
        <v>7174.2422819759986</v>
      </c>
      <c r="X43" s="254"/>
      <c r="Y43" s="258">
        <f>VLOOKUP(Y42,Артикулы!$A:$C,Артикулы!$C$1,0)</f>
        <v>7567.264142256</v>
      </c>
      <c r="Z43" s="254"/>
      <c r="AA43" s="258">
        <f>VLOOKUP(AA42,Артикулы!$A:$C,Артикулы!$C$1,0)</f>
        <v>7960.2860025359996</v>
      </c>
      <c r="AB43" s="367"/>
      <c r="AC43" s="30"/>
      <c r="AD43" s="30"/>
      <c r="AE43" s="5"/>
    </row>
    <row r="44" spans="1:31" ht="33" customHeight="1" x14ac:dyDescent="0.25">
      <c r="A44" s="62"/>
      <c r="B44" s="24"/>
      <c r="C44" s="262"/>
      <c r="D44" s="256"/>
      <c r="E44" s="256"/>
      <c r="F44" s="256"/>
      <c r="G44" s="256"/>
      <c r="H44" s="261"/>
      <c r="I44" s="331" t="s">
        <v>2681</v>
      </c>
      <c r="J44" s="255"/>
      <c r="K44" s="255"/>
      <c r="L44" s="255"/>
      <c r="M44" s="255"/>
      <c r="N44" s="255"/>
      <c r="O44" s="255"/>
      <c r="P44" s="255"/>
      <c r="Q44" s="255"/>
      <c r="R44" s="255"/>
      <c r="S44" s="255"/>
      <c r="T44" s="255"/>
      <c r="U44" s="255"/>
      <c r="V44" s="255"/>
      <c r="W44" s="255"/>
      <c r="X44" s="255"/>
      <c r="Y44" s="255"/>
      <c r="Z44" s="255"/>
      <c r="AA44" s="255"/>
      <c r="AB44" s="333"/>
      <c r="AC44" s="30"/>
      <c r="AD44" s="30"/>
      <c r="AE44" s="5"/>
    </row>
    <row r="45" spans="1:31" ht="33" customHeight="1" thickBot="1" x14ac:dyDescent="0.3">
      <c r="A45" s="62"/>
      <c r="B45" s="24"/>
      <c r="C45" s="325"/>
      <c r="D45" s="326"/>
      <c r="E45" s="326"/>
      <c r="F45" s="326"/>
      <c r="G45" s="326"/>
      <c r="H45" s="327"/>
      <c r="I45" s="334"/>
      <c r="J45" s="335"/>
      <c r="K45" s="335"/>
      <c r="L45" s="335"/>
      <c r="M45" s="335"/>
      <c r="N45" s="335"/>
      <c r="O45" s="335"/>
      <c r="P45" s="335"/>
      <c r="Q45" s="335"/>
      <c r="R45" s="335"/>
      <c r="S45" s="335"/>
      <c r="T45" s="335"/>
      <c r="U45" s="335"/>
      <c r="V45" s="335"/>
      <c r="W45" s="335"/>
      <c r="X45" s="335"/>
      <c r="Y45" s="335"/>
      <c r="Z45" s="335"/>
      <c r="AA45" s="335"/>
      <c r="AB45" s="336"/>
      <c r="AC45" s="30"/>
      <c r="AD45" s="30"/>
      <c r="AE45" s="5"/>
    </row>
    <row r="46" spans="1:31" ht="18" customHeight="1" thickBot="1" x14ac:dyDescent="0.3">
      <c r="A46" s="62"/>
      <c r="B46" s="25"/>
      <c r="C46" s="340" t="s">
        <v>1603</v>
      </c>
      <c r="D46" s="340"/>
      <c r="E46" s="340"/>
      <c r="F46" s="340"/>
      <c r="G46" s="340"/>
      <c r="H46" s="340"/>
      <c r="I46" s="340"/>
      <c r="J46" s="340"/>
      <c r="K46" s="340"/>
      <c r="L46" s="340"/>
      <c r="M46" s="340"/>
      <c r="N46" s="340"/>
      <c r="O46" s="340"/>
      <c r="P46" s="340"/>
      <c r="Q46" s="340"/>
      <c r="R46" s="340"/>
      <c r="S46" s="340"/>
      <c r="T46" s="340"/>
      <c r="U46" s="340"/>
      <c r="V46" s="340"/>
      <c r="W46" s="340"/>
      <c r="X46" s="340"/>
      <c r="Y46" s="340"/>
      <c r="Z46" s="340"/>
      <c r="AA46" s="340"/>
      <c r="AB46" s="340"/>
      <c r="AC46" s="340"/>
      <c r="AD46" s="340"/>
      <c r="AE46" s="5"/>
    </row>
    <row r="47" spans="1:31" ht="33" customHeight="1" x14ac:dyDescent="0.25">
      <c r="A47" s="62"/>
      <c r="B47" s="24"/>
      <c r="C47" s="322"/>
      <c r="D47" s="323"/>
      <c r="E47" s="323"/>
      <c r="F47" s="323"/>
      <c r="G47" s="323"/>
      <c r="H47" s="324"/>
      <c r="I47" s="328" t="s">
        <v>572</v>
      </c>
      <c r="J47" s="329"/>
      <c r="K47" s="329"/>
      <c r="L47" s="329"/>
      <c r="M47" s="329"/>
      <c r="N47" s="329"/>
      <c r="O47" s="329"/>
      <c r="P47" s="329"/>
      <c r="Q47" s="329"/>
      <c r="R47" s="329"/>
      <c r="S47" s="329"/>
      <c r="T47" s="329"/>
      <c r="U47" s="329"/>
      <c r="V47" s="329"/>
      <c r="W47" s="329"/>
      <c r="X47" s="329"/>
      <c r="Y47" s="329"/>
      <c r="Z47" s="329"/>
      <c r="AA47" s="329"/>
      <c r="AB47" s="330"/>
      <c r="AC47" s="30"/>
      <c r="AD47" s="30"/>
      <c r="AE47" s="5"/>
    </row>
    <row r="48" spans="1:31" ht="33" customHeight="1" x14ac:dyDescent="0.25">
      <c r="A48" s="62"/>
      <c r="B48" s="24"/>
      <c r="C48" s="262"/>
      <c r="D48" s="256"/>
      <c r="E48" s="256"/>
      <c r="F48" s="256"/>
      <c r="G48" s="256"/>
      <c r="H48" s="261"/>
      <c r="I48" s="331" t="s">
        <v>735</v>
      </c>
      <c r="J48" s="255"/>
      <c r="K48" s="274" t="s">
        <v>756</v>
      </c>
      <c r="L48" s="274"/>
      <c r="M48" s="274" t="s">
        <v>736</v>
      </c>
      <c r="N48" s="274"/>
      <c r="O48" s="274" t="s">
        <v>757</v>
      </c>
      <c r="P48" s="274"/>
      <c r="Q48" s="303" t="s">
        <v>737</v>
      </c>
      <c r="R48" s="303"/>
      <c r="S48" s="476" t="s">
        <v>1602</v>
      </c>
      <c r="T48" s="303"/>
      <c r="U48" s="476" t="s">
        <v>1602</v>
      </c>
      <c r="V48" s="303"/>
      <c r="W48" s="476" t="s">
        <v>1602</v>
      </c>
      <c r="X48" s="303"/>
      <c r="Y48" s="476" t="s">
        <v>1602</v>
      </c>
      <c r="Z48" s="303"/>
      <c r="AA48" s="476" t="s">
        <v>1602</v>
      </c>
      <c r="AB48" s="332"/>
      <c r="AC48" s="30"/>
      <c r="AD48" s="30"/>
      <c r="AE48" s="5"/>
    </row>
    <row r="49" spans="1:31" ht="33" customHeight="1" x14ac:dyDescent="0.25">
      <c r="A49" s="62"/>
      <c r="B49" s="24"/>
      <c r="C49" s="262"/>
      <c r="D49" s="256"/>
      <c r="E49" s="256"/>
      <c r="F49" s="256"/>
      <c r="G49" s="256"/>
      <c r="H49" s="261"/>
      <c r="I49" s="494" t="s">
        <v>2607</v>
      </c>
      <c r="J49" s="250"/>
      <c r="K49" s="259" t="s">
        <v>2608</v>
      </c>
      <c r="L49" s="259"/>
      <c r="M49" s="259" t="s">
        <v>2609</v>
      </c>
      <c r="N49" s="259"/>
      <c r="O49" s="259" t="s">
        <v>2610</v>
      </c>
      <c r="P49" s="259"/>
      <c r="Q49" s="259" t="s">
        <v>2611</v>
      </c>
      <c r="R49" s="259"/>
      <c r="S49" s="476" t="s">
        <v>1602</v>
      </c>
      <c r="T49" s="303"/>
      <c r="U49" s="476" t="s">
        <v>1602</v>
      </c>
      <c r="V49" s="303"/>
      <c r="W49" s="476" t="s">
        <v>1602</v>
      </c>
      <c r="X49" s="303"/>
      <c r="Y49" s="476" t="s">
        <v>1602</v>
      </c>
      <c r="Z49" s="303"/>
      <c r="AA49" s="476" t="s">
        <v>1602</v>
      </c>
      <c r="AB49" s="332"/>
      <c r="AC49" s="30"/>
      <c r="AD49" s="30"/>
      <c r="AE49" s="5"/>
    </row>
    <row r="50" spans="1:31" ht="33" customHeight="1" x14ac:dyDescent="0.25">
      <c r="A50" s="62"/>
      <c r="B50" s="24"/>
      <c r="C50" s="262"/>
      <c r="D50" s="256"/>
      <c r="E50" s="256"/>
      <c r="F50" s="256"/>
      <c r="G50" s="256"/>
      <c r="H50" s="261"/>
      <c r="I50" s="338">
        <f>VLOOKUP(I49,Артикулы!$A:$C,Артикулы!$C$1,0)</f>
        <v>9256.1959202159996</v>
      </c>
      <c r="J50" s="254"/>
      <c r="K50" s="254">
        <f>VLOOKUP(K49,Артикулы!$A:$C,Артикулы!$C$1,0)</f>
        <v>9652.4044442279992</v>
      </c>
      <c r="L50" s="254"/>
      <c r="M50" s="254">
        <f>VLOOKUP(M49,Артикулы!$A:$C,Артикулы!$C$1,0)</f>
        <v>10045.426304508001</v>
      </c>
      <c r="N50" s="254"/>
      <c r="O50" s="254">
        <f>VLOOKUP(O49,Артикулы!$A:$C,Артикулы!$C$1,0)</f>
        <v>10438.448164788002</v>
      </c>
      <c r="P50" s="254"/>
      <c r="Q50" s="254">
        <f>VLOOKUP(Q49,Артикулы!$A:$C,Артикулы!$C$1,0)</f>
        <v>10831.470025068</v>
      </c>
      <c r="R50" s="254"/>
      <c r="S50" s="476" t="s">
        <v>1602</v>
      </c>
      <c r="T50" s="303"/>
      <c r="U50" s="476" t="s">
        <v>1602</v>
      </c>
      <c r="V50" s="303"/>
      <c r="W50" s="476" t="s">
        <v>1602</v>
      </c>
      <c r="X50" s="303"/>
      <c r="Y50" s="476" t="s">
        <v>1602</v>
      </c>
      <c r="Z50" s="303"/>
      <c r="AA50" s="476" t="s">
        <v>1602</v>
      </c>
      <c r="AB50" s="332"/>
      <c r="AC50" s="30"/>
      <c r="AD50" s="30"/>
      <c r="AE50" s="5"/>
    </row>
    <row r="51" spans="1:31" ht="33" customHeight="1" x14ac:dyDescent="0.25">
      <c r="A51" s="62"/>
      <c r="B51" s="24"/>
      <c r="C51" s="262"/>
      <c r="D51" s="256"/>
      <c r="E51" s="256"/>
      <c r="F51" s="256"/>
      <c r="G51" s="256"/>
      <c r="H51" s="261"/>
      <c r="I51" s="331" t="s">
        <v>2682</v>
      </c>
      <c r="J51" s="255"/>
      <c r="K51" s="255"/>
      <c r="L51" s="255"/>
      <c r="M51" s="255"/>
      <c r="N51" s="255"/>
      <c r="O51" s="255"/>
      <c r="P51" s="255"/>
      <c r="Q51" s="255"/>
      <c r="R51" s="255"/>
      <c r="S51" s="255"/>
      <c r="T51" s="255"/>
      <c r="U51" s="255"/>
      <c r="V51" s="255"/>
      <c r="W51" s="255"/>
      <c r="X51" s="255"/>
      <c r="Y51" s="255"/>
      <c r="Z51" s="255"/>
      <c r="AA51" s="255"/>
      <c r="AB51" s="333"/>
      <c r="AC51" s="30"/>
      <c r="AD51" s="30"/>
      <c r="AE51" s="5"/>
    </row>
    <row r="52" spans="1:31" ht="33" customHeight="1" thickBot="1" x14ac:dyDescent="0.3">
      <c r="A52" s="62"/>
      <c r="B52" s="24"/>
      <c r="C52" s="325"/>
      <c r="D52" s="326"/>
      <c r="E52" s="326"/>
      <c r="F52" s="326"/>
      <c r="G52" s="326"/>
      <c r="H52" s="327"/>
      <c r="I52" s="334"/>
      <c r="J52" s="335"/>
      <c r="K52" s="335"/>
      <c r="L52" s="335"/>
      <c r="M52" s="335"/>
      <c r="N52" s="335"/>
      <c r="O52" s="335"/>
      <c r="P52" s="335"/>
      <c r="Q52" s="335"/>
      <c r="R52" s="335"/>
      <c r="S52" s="335"/>
      <c r="T52" s="335"/>
      <c r="U52" s="335"/>
      <c r="V52" s="335"/>
      <c r="W52" s="335"/>
      <c r="X52" s="335"/>
      <c r="Y52" s="335"/>
      <c r="Z52" s="335"/>
      <c r="AA52" s="335"/>
      <c r="AB52" s="336"/>
      <c r="AC52" s="30"/>
      <c r="AD52" s="30"/>
      <c r="AE52" s="5"/>
    </row>
    <row r="53" spans="1:31" ht="17.25" customHeight="1" x14ac:dyDescent="0.25">
      <c r="A53" s="62"/>
      <c r="B53" s="21"/>
      <c r="C53" s="47"/>
      <c r="D53" s="47"/>
      <c r="E53" s="47"/>
      <c r="F53" s="47"/>
      <c r="G53" s="47"/>
      <c r="H53" s="47"/>
      <c r="I53" s="64"/>
      <c r="J53" s="64"/>
      <c r="K53" s="64"/>
      <c r="L53" s="64"/>
      <c r="M53" s="64"/>
      <c r="N53" s="64"/>
      <c r="O53" s="64"/>
      <c r="P53" s="64"/>
      <c r="Q53" s="64"/>
      <c r="R53" s="64"/>
      <c r="S53" s="64"/>
      <c r="T53" s="64"/>
      <c r="U53" s="64"/>
      <c r="V53" s="64"/>
      <c r="W53" s="64"/>
      <c r="X53" s="64"/>
      <c r="Y53" s="64"/>
      <c r="Z53" s="64"/>
      <c r="AA53" s="64"/>
      <c r="AB53" s="64"/>
      <c r="AC53" s="31"/>
      <c r="AD53" s="31"/>
      <c r="AE53" s="5"/>
    </row>
    <row r="54" spans="1:31" ht="40.5" customHeight="1" thickBot="1" x14ac:dyDescent="0.3">
      <c r="A54" s="62"/>
      <c r="B54" s="25"/>
      <c r="C54" s="340" t="s">
        <v>1578</v>
      </c>
      <c r="D54" s="340"/>
      <c r="E54" s="340"/>
      <c r="F54" s="340"/>
      <c r="G54" s="340"/>
      <c r="H54" s="340"/>
      <c r="I54" s="340"/>
      <c r="J54" s="340"/>
      <c r="K54" s="340"/>
      <c r="L54" s="340"/>
      <c r="M54" s="340"/>
      <c r="N54" s="340"/>
      <c r="O54" s="340"/>
      <c r="P54" s="340"/>
      <c r="Q54" s="340"/>
      <c r="R54" s="340"/>
      <c r="S54" s="340"/>
      <c r="T54" s="340"/>
      <c r="U54" s="340"/>
      <c r="V54" s="340"/>
      <c r="W54" s="340"/>
      <c r="X54" s="340"/>
      <c r="Y54" s="340"/>
      <c r="Z54" s="340"/>
      <c r="AA54" s="340"/>
      <c r="AB54" s="340"/>
      <c r="AC54" s="340"/>
      <c r="AD54" s="340"/>
      <c r="AE54" s="5"/>
    </row>
    <row r="55" spans="1:31" ht="33" customHeight="1" x14ac:dyDescent="0.25">
      <c r="A55" s="62"/>
      <c r="B55" s="24"/>
      <c r="C55" s="441"/>
      <c r="D55" s="442"/>
      <c r="E55" s="442"/>
      <c r="F55" s="442"/>
      <c r="G55" s="442"/>
      <c r="H55" s="443"/>
      <c r="I55" s="328" t="s">
        <v>572</v>
      </c>
      <c r="J55" s="329"/>
      <c r="K55" s="329"/>
      <c r="L55" s="329"/>
      <c r="M55" s="329"/>
      <c r="N55" s="329"/>
      <c r="O55" s="329"/>
      <c r="P55" s="329"/>
      <c r="Q55" s="329"/>
      <c r="R55" s="329"/>
      <c r="S55" s="329"/>
      <c r="T55" s="329"/>
      <c r="U55" s="329"/>
      <c r="V55" s="329"/>
      <c r="W55" s="329"/>
      <c r="X55" s="329"/>
      <c r="Y55" s="329"/>
      <c r="Z55" s="329"/>
      <c r="AA55" s="329"/>
      <c r="AB55" s="330"/>
      <c r="AC55" s="30"/>
      <c r="AD55" s="30"/>
      <c r="AE55" s="5"/>
    </row>
    <row r="56" spans="1:31" ht="33" customHeight="1" x14ac:dyDescent="0.25">
      <c r="A56" s="62"/>
      <c r="B56" s="24"/>
      <c r="C56" s="444"/>
      <c r="D56" s="296"/>
      <c r="E56" s="296"/>
      <c r="F56" s="296"/>
      <c r="G56" s="296"/>
      <c r="H56" s="445"/>
      <c r="I56" s="407" t="s">
        <v>754</v>
      </c>
      <c r="J56" s="279"/>
      <c r="K56" s="277" t="s">
        <v>755</v>
      </c>
      <c r="L56" s="279"/>
      <c r="M56" s="277" t="s">
        <v>549</v>
      </c>
      <c r="N56" s="279"/>
      <c r="O56" s="277" t="s">
        <v>550</v>
      </c>
      <c r="P56" s="279"/>
      <c r="Q56" s="407" t="s">
        <v>754</v>
      </c>
      <c r="R56" s="279"/>
      <c r="S56" s="277" t="s">
        <v>755</v>
      </c>
      <c r="T56" s="279"/>
      <c r="U56" s="277" t="s">
        <v>549</v>
      </c>
      <c r="V56" s="279"/>
      <c r="W56" s="277" t="s">
        <v>550</v>
      </c>
      <c r="X56" s="279"/>
      <c r="Y56" s="278" t="s">
        <v>754</v>
      </c>
      <c r="Z56" s="279"/>
      <c r="AA56" s="277" t="s">
        <v>755</v>
      </c>
      <c r="AB56" s="408"/>
      <c r="AC56" s="30"/>
      <c r="AD56" s="30"/>
      <c r="AE56" s="5"/>
    </row>
    <row r="57" spans="1:31" ht="33" customHeight="1" x14ac:dyDescent="0.25">
      <c r="A57" s="62"/>
      <c r="B57" s="24"/>
      <c r="C57" s="444"/>
      <c r="D57" s="296"/>
      <c r="E57" s="296"/>
      <c r="F57" s="296"/>
      <c r="G57" s="296"/>
      <c r="H57" s="445"/>
      <c r="I57" s="407" t="s">
        <v>732</v>
      </c>
      <c r="J57" s="278"/>
      <c r="K57" s="278"/>
      <c r="L57" s="278"/>
      <c r="M57" s="278"/>
      <c r="N57" s="278"/>
      <c r="O57" s="278"/>
      <c r="P57" s="279"/>
      <c r="Q57" s="277" t="s">
        <v>752</v>
      </c>
      <c r="R57" s="278"/>
      <c r="S57" s="278"/>
      <c r="T57" s="278"/>
      <c r="U57" s="278"/>
      <c r="V57" s="278"/>
      <c r="W57" s="278"/>
      <c r="X57" s="279"/>
      <c r="Y57" s="455" t="s">
        <v>733</v>
      </c>
      <c r="Z57" s="456"/>
      <c r="AA57" s="456"/>
      <c r="AB57" s="457"/>
      <c r="AC57" s="30"/>
      <c r="AD57" s="30"/>
      <c r="AE57" s="5"/>
    </row>
    <row r="58" spans="1:31" ht="33" customHeight="1" x14ac:dyDescent="0.25">
      <c r="A58" s="62"/>
      <c r="B58" s="24"/>
      <c r="C58" s="444"/>
      <c r="D58" s="296"/>
      <c r="E58" s="296"/>
      <c r="F58" s="296"/>
      <c r="G58" s="296"/>
      <c r="H58" s="445"/>
      <c r="I58" s="341" t="s">
        <v>2546</v>
      </c>
      <c r="J58" s="263"/>
      <c r="K58" s="263" t="s">
        <v>2556</v>
      </c>
      <c r="L58" s="263"/>
      <c r="M58" s="250" t="s">
        <v>2551</v>
      </c>
      <c r="N58" s="250"/>
      <c r="O58" s="250" t="s">
        <v>2561</v>
      </c>
      <c r="P58" s="250"/>
      <c r="Q58" s="250" t="s">
        <v>2547</v>
      </c>
      <c r="R58" s="250"/>
      <c r="S58" s="250" t="s">
        <v>2557</v>
      </c>
      <c r="T58" s="250"/>
      <c r="U58" s="259" t="s">
        <v>2552</v>
      </c>
      <c r="V58" s="259"/>
      <c r="W58" s="259" t="s">
        <v>2562</v>
      </c>
      <c r="X58" s="259"/>
      <c r="Y58" s="259" t="s">
        <v>2548</v>
      </c>
      <c r="Z58" s="259"/>
      <c r="AA58" s="259" t="s">
        <v>2558</v>
      </c>
      <c r="AB58" s="458"/>
      <c r="AC58" s="30"/>
      <c r="AD58" s="30"/>
      <c r="AE58" s="5"/>
    </row>
    <row r="59" spans="1:31" ht="33" customHeight="1" x14ac:dyDescent="0.25">
      <c r="A59" s="62"/>
      <c r="B59" s="24"/>
      <c r="C59" s="444"/>
      <c r="D59" s="296"/>
      <c r="E59" s="296"/>
      <c r="F59" s="296"/>
      <c r="G59" s="296"/>
      <c r="H59" s="445"/>
      <c r="I59" s="338">
        <f>VLOOKUP(I58,Артикулы!$A:$C,Артикулы!$C$1,0)</f>
        <v>7373.9398758479992</v>
      </c>
      <c r="J59" s="254"/>
      <c r="K59" s="258">
        <f>VLOOKUP(K58,Артикулы!$A:$C,Артикулы!$C$1,0)</f>
        <v>7644.8062930679989</v>
      </c>
      <c r="L59" s="254"/>
      <c r="M59" s="258">
        <f>VLOOKUP(M58,Артикулы!$A:$C,Артикулы!$C$1,0)</f>
        <v>7992.152639856</v>
      </c>
      <c r="N59" s="254"/>
      <c r="O59" s="258">
        <f>VLOOKUP(O58,Артикулы!$A:$C,Артикулы!$C$1,0)</f>
        <v>7880.6194092360001</v>
      </c>
      <c r="P59" s="254"/>
      <c r="Q59" s="258">
        <f>VLOOKUP(Q58,Артикулы!$A:$C,Артикулы!$C$1,0)</f>
        <v>7923.1082589959997</v>
      </c>
      <c r="R59" s="254"/>
      <c r="S59" s="258">
        <f>VLOOKUP(S58,Артикулы!$A:$C,Артикулы!$C$1,0)</f>
        <v>8244.9612959280003</v>
      </c>
      <c r="T59" s="254"/>
      <c r="U59" s="258">
        <f>VLOOKUP(U58,Артикулы!$A:$C,Артикулы!$C$1,0)</f>
        <v>8651.7920323800008</v>
      </c>
      <c r="V59" s="254"/>
      <c r="W59" s="258">
        <f>VLOOKUP(W58,Артикулы!$A:$C,Артикулы!$C$1,0)</f>
        <v>8523.2632618560001</v>
      </c>
      <c r="X59" s="254"/>
      <c r="Y59" s="258">
        <f>VLOOKUP(Y58,Артикулы!$A:$C,Артикулы!$C$1,0)</f>
        <v>8468.0277571679999</v>
      </c>
      <c r="Z59" s="254"/>
      <c r="AA59" s="258">
        <f>VLOOKUP(AA58,Артикулы!$A:$C,Артикулы!$C$1,0)</f>
        <v>8842.991856300001</v>
      </c>
      <c r="AB59" s="367"/>
      <c r="AC59" s="30"/>
      <c r="AD59" s="30"/>
      <c r="AE59" s="5"/>
    </row>
    <row r="60" spans="1:31" ht="18.75" customHeight="1" thickBot="1" x14ac:dyDescent="0.3">
      <c r="A60" s="62"/>
      <c r="B60" s="24"/>
      <c r="C60" s="444"/>
      <c r="D60" s="296"/>
      <c r="E60" s="296"/>
      <c r="F60" s="296"/>
      <c r="G60" s="296"/>
      <c r="H60" s="445"/>
      <c r="I60" s="126"/>
      <c r="J60" s="127"/>
      <c r="K60" s="127"/>
      <c r="L60" s="127"/>
      <c r="M60" s="127"/>
      <c r="N60" s="127"/>
      <c r="O60" s="127"/>
      <c r="P60" s="127"/>
      <c r="Q60" s="127"/>
      <c r="R60" s="127"/>
      <c r="S60" s="127"/>
      <c r="T60" s="127"/>
      <c r="U60" s="127"/>
      <c r="V60" s="127"/>
      <c r="W60" s="127"/>
      <c r="X60" s="127"/>
      <c r="Y60" s="127"/>
      <c r="Z60" s="127"/>
      <c r="AA60" s="127"/>
      <c r="AB60" s="128"/>
      <c r="AC60" s="30"/>
      <c r="AD60" s="30"/>
      <c r="AE60" s="5"/>
    </row>
    <row r="61" spans="1:31" ht="42.75" customHeight="1" x14ac:dyDescent="0.25">
      <c r="A61" s="62"/>
      <c r="B61" s="24"/>
      <c r="C61" s="444"/>
      <c r="D61" s="296"/>
      <c r="E61" s="296"/>
      <c r="F61" s="296"/>
      <c r="G61" s="296"/>
      <c r="H61" s="445"/>
      <c r="I61" s="475" t="s">
        <v>776</v>
      </c>
      <c r="J61" s="472"/>
      <c r="K61" s="471" t="s">
        <v>550</v>
      </c>
      <c r="L61" s="472"/>
      <c r="M61" s="474" t="s">
        <v>754</v>
      </c>
      <c r="N61" s="472"/>
      <c r="O61" s="471" t="s">
        <v>755</v>
      </c>
      <c r="P61" s="474"/>
      <c r="Q61" s="471" t="s">
        <v>549</v>
      </c>
      <c r="R61" s="472"/>
      <c r="S61" s="471" t="s">
        <v>550</v>
      </c>
      <c r="T61" s="472"/>
      <c r="U61" s="471" t="s">
        <v>754</v>
      </c>
      <c r="V61" s="472"/>
      <c r="W61" s="471" t="s">
        <v>755</v>
      </c>
      <c r="X61" s="472"/>
      <c r="Y61" s="471" t="s">
        <v>549</v>
      </c>
      <c r="Z61" s="472"/>
      <c r="AA61" s="471" t="s">
        <v>550</v>
      </c>
      <c r="AB61" s="473"/>
      <c r="AC61" s="30"/>
      <c r="AD61" s="30"/>
      <c r="AE61" s="5"/>
    </row>
    <row r="62" spans="1:31" ht="33" customHeight="1" x14ac:dyDescent="0.25">
      <c r="A62" s="62"/>
      <c r="B62" s="24"/>
      <c r="C62" s="444"/>
      <c r="D62" s="296"/>
      <c r="E62" s="296"/>
      <c r="F62" s="296"/>
      <c r="G62" s="296"/>
      <c r="H62" s="445"/>
      <c r="I62" s="407" t="s">
        <v>733</v>
      </c>
      <c r="J62" s="278"/>
      <c r="K62" s="278"/>
      <c r="L62" s="279"/>
      <c r="M62" s="277" t="s">
        <v>753</v>
      </c>
      <c r="N62" s="278"/>
      <c r="O62" s="278"/>
      <c r="P62" s="278"/>
      <c r="Q62" s="278"/>
      <c r="R62" s="278"/>
      <c r="S62" s="278"/>
      <c r="T62" s="279"/>
      <c r="U62" s="452" t="s">
        <v>734</v>
      </c>
      <c r="V62" s="351"/>
      <c r="W62" s="351"/>
      <c r="X62" s="351"/>
      <c r="Y62" s="351"/>
      <c r="Z62" s="351"/>
      <c r="AA62" s="351"/>
      <c r="AB62" s="356"/>
      <c r="AC62" s="30"/>
      <c r="AD62" s="30"/>
      <c r="AE62" s="5"/>
    </row>
    <row r="63" spans="1:31" ht="33" customHeight="1" x14ac:dyDescent="0.25">
      <c r="A63" s="62"/>
      <c r="B63" s="24"/>
      <c r="C63" s="444"/>
      <c r="D63" s="296"/>
      <c r="E63" s="296"/>
      <c r="F63" s="296"/>
      <c r="G63" s="296"/>
      <c r="H63" s="445"/>
      <c r="I63" s="341" t="s">
        <v>2553</v>
      </c>
      <c r="J63" s="263"/>
      <c r="K63" s="263" t="s">
        <v>2563</v>
      </c>
      <c r="L63" s="263"/>
      <c r="M63" s="251" t="s">
        <v>2549</v>
      </c>
      <c r="N63" s="253"/>
      <c r="O63" s="251" t="s">
        <v>2559</v>
      </c>
      <c r="P63" s="253"/>
      <c r="Q63" s="312" t="s">
        <v>2554</v>
      </c>
      <c r="R63" s="304"/>
      <c r="S63" s="312" t="s">
        <v>2564</v>
      </c>
      <c r="T63" s="304"/>
      <c r="U63" s="453" t="s">
        <v>2550</v>
      </c>
      <c r="V63" s="454"/>
      <c r="W63" s="453" t="s">
        <v>2560</v>
      </c>
      <c r="X63" s="454"/>
      <c r="Y63" s="251" t="s">
        <v>2555</v>
      </c>
      <c r="Z63" s="253"/>
      <c r="AA63" s="251" t="s">
        <v>2565</v>
      </c>
      <c r="AB63" s="440"/>
      <c r="AC63" s="30"/>
      <c r="AD63" s="30"/>
      <c r="AE63" s="5"/>
    </row>
    <row r="64" spans="1:31" ht="33" customHeight="1" x14ac:dyDescent="0.25">
      <c r="A64" s="62"/>
      <c r="B64" s="24"/>
      <c r="C64" s="444"/>
      <c r="D64" s="296"/>
      <c r="E64" s="296"/>
      <c r="F64" s="296"/>
      <c r="G64" s="296"/>
      <c r="H64" s="445"/>
      <c r="I64" s="338">
        <f>VLOOKUP(I63,Артикулы!$A:$C,Артикулы!$C$1,0)</f>
        <v>9315.680309880001</v>
      </c>
      <c r="J64" s="254"/>
      <c r="K64" s="258">
        <f>VLOOKUP(K63,Артикулы!$A:$C,Артикулы!$C$1,0)</f>
        <v>9165.9071144760001</v>
      </c>
      <c r="L64" s="254"/>
      <c r="M64" s="258">
        <f>VLOOKUP(M63,Артикулы!$A:$C,Артикулы!$C$1,0)</f>
        <v>9018.2583615600015</v>
      </c>
      <c r="N64" s="254"/>
      <c r="O64" s="258">
        <f>VLOOKUP(O63,Артикулы!$A:$C,Артикулы!$C$1,0)</f>
        <v>9442.0846379159993</v>
      </c>
      <c r="P64" s="254"/>
      <c r="Q64" s="258">
        <f>VLOOKUP(Q63,Артикулы!$A:$C,Артикулы!$C$1,0)</f>
        <v>9981.6930298679999</v>
      </c>
      <c r="R64" s="254"/>
      <c r="S64" s="258">
        <f>VLOOKUP(S63,Артикулы!$A:$C,Артикулы!$C$1,0)</f>
        <v>9806.4265246080013</v>
      </c>
      <c r="T64" s="254"/>
      <c r="U64" s="258">
        <f>VLOOKUP(U63,Артикулы!$A:$C,Артикулы!$C$1,0)</f>
        <v>9564.2400809760002</v>
      </c>
      <c r="V64" s="254"/>
      <c r="W64" s="258">
        <f>VLOOKUP(W63,Артикулы!$A:$C,Артикулы!$C$1,0)</f>
        <v>10040.115198288002</v>
      </c>
      <c r="X64" s="254"/>
      <c r="Y64" s="258">
        <f>VLOOKUP(Y63,Артикулы!$A:$C,Артикулы!$C$1,0)</f>
        <v>10645.581307368</v>
      </c>
      <c r="Z64" s="254"/>
      <c r="AA64" s="258">
        <f>VLOOKUP(AA63,Артикулы!$A:$C,Артикулы!$C$1,0)</f>
        <v>10449.070377227999</v>
      </c>
      <c r="AB64" s="367"/>
      <c r="AC64" s="30"/>
      <c r="AD64" s="30"/>
      <c r="AE64" s="5"/>
    </row>
    <row r="65" spans="1:31" ht="33" customHeight="1" x14ac:dyDescent="0.25">
      <c r="A65" s="62"/>
      <c r="B65" s="24"/>
      <c r="C65" s="444"/>
      <c r="D65" s="296"/>
      <c r="E65" s="296"/>
      <c r="F65" s="296"/>
      <c r="G65" s="296"/>
      <c r="H65" s="445"/>
      <c r="I65" s="331" t="s">
        <v>984</v>
      </c>
      <c r="J65" s="255"/>
      <c r="K65" s="255"/>
      <c r="L65" s="255"/>
      <c r="M65" s="255"/>
      <c r="N65" s="255"/>
      <c r="O65" s="255"/>
      <c r="P65" s="255"/>
      <c r="Q65" s="255"/>
      <c r="R65" s="255"/>
      <c r="S65" s="255"/>
      <c r="T65" s="255"/>
      <c r="U65" s="255"/>
      <c r="V65" s="255"/>
      <c r="W65" s="255"/>
      <c r="X65" s="255"/>
      <c r="Y65" s="255"/>
      <c r="Z65" s="255"/>
      <c r="AA65" s="255"/>
      <c r="AB65" s="333"/>
      <c r="AC65" s="30"/>
      <c r="AD65" s="30"/>
      <c r="AE65" s="5"/>
    </row>
    <row r="66" spans="1:31" ht="17.25" customHeight="1" thickBot="1" x14ac:dyDescent="0.3">
      <c r="A66" s="62"/>
      <c r="B66" s="24"/>
      <c r="C66" s="446"/>
      <c r="D66" s="447"/>
      <c r="E66" s="447"/>
      <c r="F66" s="447"/>
      <c r="G66" s="447"/>
      <c r="H66" s="448"/>
      <c r="I66" s="334"/>
      <c r="J66" s="335"/>
      <c r="K66" s="335"/>
      <c r="L66" s="335"/>
      <c r="M66" s="335"/>
      <c r="N66" s="335"/>
      <c r="O66" s="335"/>
      <c r="P66" s="335"/>
      <c r="Q66" s="335"/>
      <c r="R66" s="335"/>
      <c r="S66" s="335"/>
      <c r="T66" s="335"/>
      <c r="U66" s="335"/>
      <c r="V66" s="335"/>
      <c r="W66" s="335"/>
      <c r="X66" s="335"/>
      <c r="Y66" s="335"/>
      <c r="Z66" s="335"/>
      <c r="AA66" s="335"/>
      <c r="AB66" s="336"/>
      <c r="AC66" s="30"/>
      <c r="AD66" s="30"/>
      <c r="AE66" s="5"/>
    </row>
    <row r="67" spans="1:31" ht="17.25" customHeight="1" x14ac:dyDescent="0.25">
      <c r="A67" s="62"/>
      <c r="B67" s="24"/>
      <c r="C67" s="145"/>
      <c r="D67" s="145"/>
      <c r="E67" s="145"/>
      <c r="F67" s="145"/>
      <c r="G67" s="145"/>
      <c r="H67" s="145"/>
      <c r="I67" s="146"/>
      <c r="J67" s="146"/>
      <c r="K67" s="146"/>
      <c r="L67" s="146"/>
      <c r="M67" s="146"/>
      <c r="N67" s="146"/>
      <c r="O67" s="146"/>
      <c r="P67" s="146"/>
      <c r="Q67" s="146"/>
      <c r="R67" s="146"/>
      <c r="S67" s="146"/>
      <c r="T67" s="146"/>
      <c r="U67" s="146"/>
      <c r="V67" s="146"/>
      <c r="W67" s="146"/>
      <c r="X67" s="146"/>
      <c r="Y67" s="146"/>
      <c r="Z67" s="146"/>
      <c r="AA67" s="146"/>
      <c r="AB67" s="146"/>
      <c r="AC67" s="30"/>
      <c r="AD67" s="30"/>
      <c r="AE67" s="5"/>
    </row>
    <row r="68" spans="1:31" ht="40.5" customHeight="1" thickBot="1" x14ac:dyDescent="0.3">
      <c r="A68" s="62"/>
      <c r="B68" s="25"/>
      <c r="C68" s="340" t="s">
        <v>1579</v>
      </c>
      <c r="D68" s="340"/>
      <c r="E68" s="340"/>
      <c r="F68" s="340"/>
      <c r="G68" s="340"/>
      <c r="H68" s="340"/>
      <c r="I68" s="340"/>
      <c r="J68" s="340"/>
      <c r="K68" s="340"/>
      <c r="L68" s="340"/>
      <c r="M68" s="340"/>
      <c r="N68" s="340"/>
      <c r="O68" s="340"/>
      <c r="P68" s="340"/>
      <c r="Q68" s="340"/>
      <c r="R68" s="340"/>
      <c r="S68" s="340"/>
      <c r="T68" s="340"/>
      <c r="U68" s="340"/>
      <c r="V68" s="340"/>
      <c r="W68" s="340"/>
      <c r="X68" s="340"/>
      <c r="Y68" s="340"/>
      <c r="Z68" s="340"/>
      <c r="AA68" s="340"/>
      <c r="AB68" s="340"/>
      <c r="AC68" s="340"/>
      <c r="AD68" s="340"/>
      <c r="AE68" s="5"/>
    </row>
    <row r="69" spans="1:31" ht="33" customHeight="1" x14ac:dyDescent="0.25">
      <c r="A69" s="62"/>
      <c r="B69" s="24"/>
      <c r="C69" s="441"/>
      <c r="D69" s="442"/>
      <c r="E69" s="442"/>
      <c r="F69" s="442"/>
      <c r="G69" s="442"/>
      <c r="H69" s="443"/>
      <c r="I69" s="328" t="s">
        <v>572</v>
      </c>
      <c r="J69" s="329"/>
      <c r="K69" s="329"/>
      <c r="L69" s="329"/>
      <c r="M69" s="329"/>
      <c r="N69" s="329"/>
      <c r="O69" s="329"/>
      <c r="P69" s="329"/>
      <c r="Q69" s="329"/>
      <c r="R69" s="329"/>
      <c r="S69" s="329"/>
      <c r="T69" s="329"/>
      <c r="U69" s="329"/>
      <c r="V69" s="329"/>
      <c r="W69" s="329"/>
      <c r="X69" s="329"/>
      <c r="Y69" s="329"/>
      <c r="Z69" s="329"/>
      <c r="AA69" s="329"/>
      <c r="AB69" s="330"/>
      <c r="AC69" s="30"/>
      <c r="AD69" s="30"/>
      <c r="AE69" s="5"/>
    </row>
    <row r="70" spans="1:31" ht="39" customHeight="1" x14ac:dyDescent="0.25">
      <c r="A70" s="62"/>
      <c r="B70" s="24"/>
      <c r="C70" s="444"/>
      <c r="D70" s="296"/>
      <c r="E70" s="296"/>
      <c r="F70" s="296"/>
      <c r="G70" s="296"/>
      <c r="H70" s="445"/>
      <c r="I70" s="407" t="s">
        <v>754</v>
      </c>
      <c r="J70" s="279"/>
      <c r="K70" s="277" t="s">
        <v>755</v>
      </c>
      <c r="L70" s="279"/>
      <c r="M70" s="277" t="s">
        <v>549</v>
      </c>
      <c r="N70" s="279"/>
      <c r="O70" s="277" t="s">
        <v>550</v>
      </c>
      <c r="P70" s="279"/>
      <c r="Q70" s="407" t="s">
        <v>754</v>
      </c>
      <c r="R70" s="279"/>
      <c r="S70" s="277" t="s">
        <v>755</v>
      </c>
      <c r="T70" s="279"/>
      <c r="U70" s="277" t="s">
        <v>549</v>
      </c>
      <c r="V70" s="279"/>
      <c r="W70" s="277" t="s">
        <v>550</v>
      </c>
      <c r="X70" s="279"/>
      <c r="Y70" s="278" t="s">
        <v>754</v>
      </c>
      <c r="Z70" s="279"/>
      <c r="AA70" s="277" t="s">
        <v>755</v>
      </c>
      <c r="AB70" s="408"/>
      <c r="AC70" s="30"/>
      <c r="AD70" s="30"/>
      <c r="AE70" s="5"/>
    </row>
    <row r="71" spans="1:31" ht="33" customHeight="1" x14ac:dyDescent="0.25">
      <c r="A71" s="62"/>
      <c r="B71" s="24"/>
      <c r="C71" s="444"/>
      <c r="D71" s="296"/>
      <c r="E71" s="296"/>
      <c r="F71" s="296"/>
      <c r="G71" s="296"/>
      <c r="H71" s="445"/>
      <c r="I71" s="407" t="s">
        <v>732</v>
      </c>
      <c r="J71" s="278"/>
      <c r="K71" s="278"/>
      <c r="L71" s="278"/>
      <c r="M71" s="278"/>
      <c r="N71" s="278"/>
      <c r="O71" s="278"/>
      <c r="P71" s="279"/>
      <c r="Q71" s="277" t="s">
        <v>752</v>
      </c>
      <c r="R71" s="278"/>
      <c r="S71" s="278"/>
      <c r="T71" s="278"/>
      <c r="U71" s="278"/>
      <c r="V71" s="278"/>
      <c r="W71" s="278"/>
      <c r="X71" s="279"/>
      <c r="Y71" s="455" t="s">
        <v>733</v>
      </c>
      <c r="Z71" s="456"/>
      <c r="AA71" s="456"/>
      <c r="AB71" s="457"/>
      <c r="AC71" s="30"/>
      <c r="AD71" s="30"/>
      <c r="AE71" s="5"/>
    </row>
    <row r="72" spans="1:31" ht="33" customHeight="1" x14ac:dyDescent="0.25">
      <c r="A72" s="62"/>
      <c r="B72" s="24"/>
      <c r="C72" s="444"/>
      <c r="D72" s="296"/>
      <c r="E72" s="296"/>
      <c r="F72" s="296"/>
      <c r="G72" s="296"/>
      <c r="H72" s="445"/>
      <c r="I72" s="341" t="s">
        <v>2632</v>
      </c>
      <c r="J72" s="263"/>
      <c r="K72" s="263" t="s">
        <v>2642</v>
      </c>
      <c r="L72" s="263"/>
      <c r="M72" s="250" t="s">
        <v>2637</v>
      </c>
      <c r="N72" s="250"/>
      <c r="O72" s="250" t="s">
        <v>2647</v>
      </c>
      <c r="P72" s="250"/>
      <c r="Q72" s="250" t="s">
        <v>2633</v>
      </c>
      <c r="R72" s="250"/>
      <c r="S72" s="250" t="s">
        <v>2643</v>
      </c>
      <c r="T72" s="250"/>
      <c r="U72" s="259" t="s">
        <v>2638</v>
      </c>
      <c r="V72" s="259"/>
      <c r="W72" s="259" t="s">
        <v>2648</v>
      </c>
      <c r="X72" s="259"/>
      <c r="Y72" s="259" t="s">
        <v>2634</v>
      </c>
      <c r="Z72" s="259"/>
      <c r="AA72" s="259" t="s">
        <v>2644</v>
      </c>
      <c r="AB72" s="458"/>
      <c r="AC72" s="30"/>
      <c r="AD72" s="30"/>
      <c r="AE72" s="5"/>
    </row>
    <row r="73" spans="1:31" ht="33" customHeight="1" x14ac:dyDescent="0.25">
      <c r="A73" s="62"/>
      <c r="B73" s="24"/>
      <c r="C73" s="444"/>
      <c r="D73" s="296"/>
      <c r="E73" s="296"/>
      <c r="F73" s="296"/>
      <c r="G73" s="296"/>
      <c r="H73" s="445"/>
      <c r="I73" s="338">
        <f>VLOOKUP(I72,Артикулы!$A:$C,Артикулы!$C$1,0)</f>
        <v>7373.9398758479992</v>
      </c>
      <c r="J73" s="254"/>
      <c r="K73" s="258">
        <f>VLOOKUP(K72,Артикулы!$A:$C,Артикулы!$C$1,0)</f>
        <v>7644.8062930679989</v>
      </c>
      <c r="L73" s="254"/>
      <c r="M73" s="258">
        <f>VLOOKUP(M72,Артикулы!$A:$C,Артикулы!$C$1,0)</f>
        <v>7992.152639856</v>
      </c>
      <c r="N73" s="254"/>
      <c r="O73" s="258">
        <f>VLOOKUP(O72,Артикулы!$A:$C,Артикулы!$C$1,0)</f>
        <v>7880.6194092360001</v>
      </c>
      <c r="P73" s="254"/>
      <c r="Q73" s="258">
        <f>VLOOKUP(Q72,Артикулы!$A:$C,Артикулы!$C$1,0)</f>
        <v>7923.1082589959997</v>
      </c>
      <c r="R73" s="254"/>
      <c r="S73" s="258">
        <f>VLOOKUP(S72,Артикулы!$A:$C,Артикулы!$C$1,0)</f>
        <v>8244.9612959280003</v>
      </c>
      <c r="T73" s="254"/>
      <c r="U73" s="258">
        <f>VLOOKUP(U72,Артикулы!$A:$C,Артикулы!$C$1,0)</f>
        <v>8651.7920323800008</v>
      </c>
      <c r="V73" s="254"/>
      <c r="W73" s="258">
        <f>VLOOKUP(W72,Артикулы!$A:$C,Артикулы!$C$1,0)</f>
        <v>8523.2632618560001</v>
      </c>
      <c r="X73" s="254"/>
      <c r="Y73" s="258">
        <f>VLOOKUP(Y72,Артикулы!$A:$C,Артикулы!$C$1,0)</f>
        <v>8468.0277571679999</v>
      </c>
      <c r="Z73" s="254"/>
      <c r="AA73" s="258">
        <f>VLOOKUP(AA72,Артикулы!$A:$C,Артикулы!$C$1,0)</f>
        <v>8842.991856300001</v>
      </c>
      <c r="AB73" s="367"/>
      <c r="AC73" s="30"/>
      <c r="AD73" s="30"/>
      <c r="AE73" s="5"/>
    </row>
    <row r="74" spans="1:31" ht="18.75" customHeight="1" thickBot="1" x14ac:dyDescent="0.3">
      <c r="A74" s="62"/>
      <c r="B74" s="24"/>
      <c r="C74" s="444"/>
      <c r="D74" s="296"/>
      <c r="E74" s="296"/>
      <c r="F74" s="296"/>
      <c r="G74" s="296"/>
      <c r="H74" s="445"/>
      <c r="I74" s="147"/>
      <c r="J74" s="146"/>
      <c r="K74" s="146"/>
      <c r="L74" s="146"/>
      <c r="M74" s="146"/>
      <c r="N74" s="146"/>
      <c r="O74" s="146"/>
      <c r="P74" s="146"/>
      <c r="Q74" s="146"/>
      <c r="R74" s="146"/>
      <c r="S74" s="146"/>
      <c r="T74" s="146"/>
      <c r="U74" s="146"/>
      <c r="V74" s="146"/>
      <c r="W74" s="146"/>
      <c r="X74" s="146"/>
      <c r="Y74" s="146"/>
      <c r="Z74" s="146"/>
      <c r="AA74" s="146"/>
      <c r="AB74" s="148"/>
      <c r="AC74" s="30"/>
      <c r="AD74" s="30"/>
      <c r="AE74" s="5"/>
    </row>
    <row r="75" spans="1:31" ht="42.75" customHeight="1" x14ac:dyDescent="0.25">
      <c r="A75" s="62"/>
      <c r="B75" s="24"/>
      <c r="C75" s="444"/>
      <c r="D75" s="296"/>
      <c r="E75" s="296"/>
      <c r="F75" s="296"/>
      <c r="G75" s="296"/>
      <c r="H75" s="445"/>
      <c r="I75" s="475" t="s">
        <v>776</v>
      </c>
      <c r="J75" s="472"/>
      <c r="K75" s="471" t="s">
        <v>550</v>
      </c>
      <c r="L75" s="472"/>
      <c r="M75" s="474" t="s">
        <v>754</v>
      </c>
      <c r="N75" s="472"/>
      <c r="O75" s="471" t="s">
        <v>755</v>
      </c>
      <c r="P75" s="474"/>
      <c r="Q75" s="471" t="s">
        <v>549</v>
      </c>
      <c r="R75" s="472"/>
      <c r="S75" s="471" t="s">
        <v>550</v>
      </c>
      <c r="T75" s="472"/>
      <c r="U75" s="471" t="s">
        <v>754</v>
      </c>
      <c r="V75" s="472"/>
      <c r="W75" s="471" t="s">
        <v>755</v>
      </c>
      <c r="X75" s="472"/>
      <c r="Y75" s="471" t="s">
        <v>549</v>
      </c>
      <c r="Z75" s="472"/>
      <c r="AA75" s="471" t="s">
        <v>550</v>
      </c>
      <c r="AB75" s="473"/>
      <c r="AC75" s="30"/>
      <c r="AD75" s="30"/>
      <c r="AE75" s="5"/>
    </row>
    <row r="76" spans="1:31" ht="33" customHeight="1" x14ac:dyDescent="0.25">
      <c r="A76" s="62"/>
      <c r="B76" s="24"/>
      <c r="C76" s="444"/>
      <c r="D76" s="296"/>
      <c r="E76" s="296"/>
      <c r="F76" s="296"/>
      <c r="G76" s="296"/>
      <c r="H76" s="445"/>
      <c r="I76" s="407" t="s">
        <v>733</v>
      </c>
      <c r="J76" s="278"/>
      <c r="K76" s="278"/>
      <c r="L76" s="279"/>
      <c r="M76" s="277" t="s">
        <v>753</v>
      </c>
      <c r="N76" s="278"/>
      <c r="O76" s="278"/>
      <c r="P76" s="278"/>
      <c r="Q76" s="278"/>
      <c r="R76" s="278"/>
      <c r="S76" s="278"/>
      <c r="T76" s="279"/>
      <c r="U76" s="452" t="s">
        <v>734</v>
      </c>
      <c r="V76" s="351"/>
      <c r="W76" s="351"/>
      <c r="X76" s="351"/>
      <c r="Y76" s="351"/>
      <c r="Z76" s="351"/>
      <c r="AA76" s="351"/>
      <c r="AB76" s="356"/>
      <c r="AC76" s="30"/>
      <c r="AD76" s="30"/>
      <c r="AE76" s="5"/>
    </row>
    <row r="77" spans="1:31" ht="33" customHeight="1" x14ac:dyDescent="0.25">
      <c r="A77" s="62"/>
      <c r="B77" s="24"/>
      <c r="C77" s="444"/>
      <c r="D77" s="296"/>
      <c r="E77" s="296"/>
      <c r="F77" s="296"/>
      <c r="G77" s="296"/>
      <c r="H77" s="445"/>
      <c r="I77" s="341" t="s">
        <v>2639</v>
      </c>
      <c r="J77" s="263"/>
      <c r="K77" s="263" t="s">
        <v>2649</v>
      </c>
      <c r="L77" s="263"/>
      <c r="M77" s="251" t="s">
        <v>2635</v>
      </c>
      <c r="N77" s="253"/>
      <c r="O77" s="251" t="s">
        <v>2645</v>
      </c>
      <c r="P77" s="253"/>
      <c r="Q77" s="312" t="s">
        <v>2640</v>
      </c>
      <c r="R77" s="304"/>
      <c r="S77" s="312" t="s">
        <v>2650</v>
      </c>
      <c r="T77" s="304"/>
      <c r="U77" s="453" t="s">
        <v>2636</v>
      </c>
      <c r="V77" s="454"/>
      <c r="W77" s="453" t="s">
        <v>2646</v>
      </c>
      <c r="X77" s="454"/>
      <c r="Y77" s="251" t="s">
        <v>2641</v>
      </c>
      <c r="Z77" s="253"/>
      <c r="AA77" s="251" t="s">
        <v>2651</v>
      </c>
      <c r="AB77" s="440"/>
      <c r="AC77" s="30"/>
      <c r="AD77" s="30"/>
      <c r="AE77" s="5"/>
    </row>
    <row r="78" spans="1:31" ht="33" customHeight="1" x14ac:dyDescent="0.25">
      <c r="A78" s="62"/>
      <c r="B78" s="24"/>
      <c r="C78" s="444"/>
      <c r="D78" s="296"/>
      <c r="E78" s="296"/>
      <c r="F78" s="296"/>
      <c r="G78" s="296"/>
      <c r="H78" s="445"/>
      <c r="I78" s="338">
        <f>VLOOKUP(I77,Артикулы!$A:$C,Артикулы!$C$1,0)</f>
        <v>9315.680309880001</v>
      </c>
      <c r="J78" s="254"/>
      <c r="K78" s="258">
        <f>VLOOKUP(K77,Артикулы!$A:$C,Артикулы!$C$1,0)</f>
        <v>9165.9071144760001</v>
      </c>
      <c r="L78" s="254"/>
      <c r="M78" s="258">
        <f>VLOOKUP(M77,Артикулы!$A:$C,Артикулы!$C$1,0)</f>
        <v>9018.2583615600015</v>
      </c>
      <c r="N78" s="254"/>
      <c r="O78" s="258">
        <f>VLOOKUP(O77,Артикулы!$A:$C,Артикулы!$C$1,0)</f>
        <v>9442.0846379159993</v>
      </c>
      <c r="P78" s="254"/>
      <c r="Q78" s="258">
        <f>VLOOKUP(Q77,Артикулы!$A:$C,Артикулы!$C$1,0)</f>
        <v>9981.6930298679999</v>
      </c>
      <c r="R78" s="254"/>
      <c r="S78" s="258">
        <f>VLOOKUP(S77,Артикулы!$A:$C,Артикулы!$C$1,0)</f>
        <v>9806.4265246080013</v>
      </c>
      <c r="T78" s="254"/>
      <c r="U78" s="258">
        <f>VLOOKUP(U77,Артикулы!$A:$C,Артикулы!$C$1,0)</f>
        <v>9564.2400809760002</v>
      </c>
      <c r="V78" s="254"/>
      <c r="W78" s="258">
        <f>VLOOKUP(W77,Артикулы!$A:$C,Артикулы!$C$1,0)</f>
        <v>10040.115198288002</v>
      </c>
      <c r="X78" s="254"/>
      <c r="Y78" s="258">
        <f>VLOOKUP(Y77,Артикулы!$A:$C,Артикулы!$C$1,0)</f>
        <v>10645.581307368</v>
      </c>
      <c r="Z78" s="254"/>
      <c r="AA78" s="258">
        <f>VLOOKUP(AA77,Артикулы!$A:$C,Артикулы!$C$1,0)</f>
        <v>10449.070377227999</v>
      </c>
      <c r="AB78" s="367"/>
      <c r="AC78" s="30"/>
      <c r="AD78" s="30"/>
      <c r="AE78" s="5"/>
    </row>
    <row r="79" spans="1:31" ht="33" customHeight="1" x14ac:dyDescent="0.25">
      <c r="A79" s="62"/>
      <c r="B79" s="24"/>
      <c r="C79" s="444"/>
      <c r="D79" s="296"/>
      <c r="E79" s="296"/>
      <c r="F79" s="296"/>
      <c r="G79" s="296"/>
      <c r="H79" s="445"/>
      <c r="I79" s="331" t="s">
        <v>984</v>
      </c>
      <c r="J79" s="255"/>
      <c r="K79" s="255"/>
      <c r="L79" s="255"/>
      <c r="M79" s="255"/>
      <c r="N79" s="255"/>
      <c r="O79" s="255"/>
      <c r="P79" s="255"/>
      <c r="Q79" s="255"/>
      <c r="R79" s="255"/>
      <c r="S79" s="255"/>
      <c r="T79" s="255"/>
      <c r="U79" s="255"/>
      <c r="V79" s="255"/>
      <c r="W79" s="255"/>
      <c r="X79" s="255"/>
      <c r="Y79" s="255"/>
      <c r="Z79" s="255"/>
      <c r="AA79" s="255"/>
      <c r="AB79" s="333"/>
      <c r="AC79" s="30"/>
      <c r="AD79" s="30"/>
      <c r="AE79" s="5"/>
    </row>
    <row r="80" spans="1:31" ht="17.25" customHeight="1" thickBot="1" x14ac:dyDescent="0.3">
      <c r="A80" s="62"/>
      <c r="B80" s="24"/>
      <c r="C80" s="446"/>
      <c r="D80" s="447"/>
      <c r="E80" s="447"/>
      <c r="F80" s="447"/>
      <c r="G80" s="447"/>
      <c r="H80" s="448"/>
      <c r="I80" s="334"/>
      <c r="J80" s="335"/>
      <c r="K80" s="335"/>
      <c r="L80" s="335"/>
      <c r="M80" s="335"/>
      <c r="N80" s="335"/>
      <c r="O80" s="335"/>
      <c r="P80" s="335"/>
      <c r="Q80" s="335"/>
      <c r="R80" s="335"/>
      <c r="S80" s="335"/>
      <c r="T80" s="335"/>
      <c r="U80" s="335"/>
      <c r="V80" s="335"/>
      <c r="W80" s="335"/>
      <c r="X80" s="335"/>
      <c r="Y80" s="335"/>
      <c r="Z80" s="335"/>
      <c r="AA80" s="335"/>
      <c r="AB80" s="336"/>
      <c r="AC80" s="30"/>
      <c r="AD80" s="30"/>
      <c r="AE80" s="5"/>
    </row>
    <row r="81" spans="1:31" ht="21.75" customHeight="1" thickBot="1" x14ac:dyDescent="0.3">
      <c r="A81" s="62"/>
      <c r="B81" s="68"/>
      <c r="C81" s="145"/>
      <c r="D81" s="145"/>
      <c r="E81" s="145"/>
      <c r="F81" s="145"/>
      <c r="G81" s="145"/>
      <c r="H81" s="145"/>
      <c r="I81" s="146"/>
      <c r="J81" s="146"/>
      <c r="K81" s="146"/>
      <c r="L81" s="146"/>
      <c r="M81" s="146"/>
      <c r="N81" s="146"/>
      <c r="O81" s="146"/>
      <c r="P81" s="146"/>
      <c r="Q81" s="146"/>
      <c r="R81" s="146"/>
      <c r="S81" s="146"/>
      <c r="T81" s="146"/>
      <c r="U81" s="146"/>
      <c r="V81" s="146"/>
      <c r="W81" s="146"/>
      <c r="X81" s="146"/>
      <c r="Y81" s="146"/>
      <c r="Z81" s="146"/>
      <c r="AA81" s="146"/>
      <c r="AB81" s="146"/>
      <c r="AC81" s="30"/>
      <c r="AD81" s="30"/>
      <c r="AE81" s="5"/>
    </row>
    <row r="82" spans="1:31" ht="33" customHeight="1" x14ac:dyDescent="0.25">
      <c r="A82" s="62"/>
      <c r="B82" s="24"/>
      <c r="C82" s="441"/>
      <c r="D82" s="442"/>
      <c r="E82" s="442"/>
      <c r="F82" s="442"/>
      <c r="G82" s="442"/>
      <c r="H82" s="443"/>
      <c r="I82" s="386" t="s">
        <v>572</v>
      </c>
      <c r="J82" s="387"/>
      <c r="K82" s="387"/>
      <c r="L82" s="387"/>
      <c r="M82" s="387"/>
      <c r="N82" s="387"/>
      <c r="O82" s="387"/>
      <c r="P82" s="387"/>
      <c r="Q82" s="387"/>
      <c r="R82" s="387"/>
      <c r="S82" s="387"/>
      <c r="T82" s="387"/>
      <c r="U82" s="387"/>
      <c r="V82" s="387"/>
      <c r="W82" s="387"/>
      <c r="X82" s="387"/>
      <c r="Y82" s="387"/>
      <c r="Z82" s="387"/>
      <c r="AA82" s="387"/>
      <c r="AB82" s="388"/>
      <c r="AC82" s="30"/>
      <c r="AD82" s="30"/>
      <c r="AE82" s="5"/>
    </row>
    <row r="83" spans="1:31" ht="41.25" customHeight="1" x14ac:dyDescent="0.25">
      <c r="A83" s="62"/>
      <c r="B83" s="24"/>
      <c r="C83" s="444"/>
      <c r="D83" s="296"/>
      <c r="E83" s="296"/>
      <c r="F83" s="296"/>
      <c r="G83" s="296"/>
      <c r="H83" s="445"/>
      <c r="I83" s="407" t="s">
        <v>754</v>
      </c>
      <c r="J83" s="279"/>
      <c r="K83" s="277" t="s">
        <v>755</v>
      </c>
      <c r="L83" s="279"/>
      <c r="M83" s="277" t="s">
        <v>549</v>
      </c>
      <c r="N83" s="279"/>
      <c r="O83" s="277" t="s">
        <v>550</v>
      </c>
      <c r="P83" s="279"/>
      <c r="Q83" s="278" t="s">
        <v>754</v>
      </c>
      <c r="R83" s="279"/>
      <c r="S83" s="277" t="s">
        <v>755</v>
      </c>
      <c r="T83" s="279"/>
      <c r="U83" s="277" t="s">
        <v>549</v>
      </c>
      <c r="V83" s="279"/>
      <c r="W83" s="277" t="s">
        <v>550</v>
      </c>
      <c r="X83" s="279"/>
      <c r="Y83" s="278" t="s">
        <v>754</v>
      </c>
      <c r="Z83" s="279"/>
      <c r="AA83" s="277" t="s">
        <v>755</v>
      </c>
      <c r="AB83" s="408"/>
      <c r="AC83" s="30"/>
      <c r="AD83" s="30"/>
      <c r="AE83" s="5"/>
    </row>
    <row r="84" spans="1:31" ht="33" customHeight="1" x14ac:dyDescent="0.25">
      <c r="A84" s="62"/>
      <c r="B84" s="24"/>
      <c r="C84" s="444"/>
      <c r="D84" s="296"/>
      <c r="E84" s="296"/>
      <c r="F84" s="296"/>
      <c r="G84" s="296"/>
      <c r="H84" s="445"/>
      <c r="I84" s="407" t="s">
        <v>735</v>
      </c>
      <c r="J84" s="278"/>
      <c r="K84" s="278"/>
      <c r="L84" s="278"/>
      <c r="M84" s="278"/>
      <c r="N84" s="278"/>
      <c r="O84" s="278"/>
      <c r="P84" s="279"/>
      <c r="Q84" s="277" t="s">
        <v>756</v>
      </c>
      <c r="R84" s="278"/>
      <c r="S84" s="278"/>
      <c r="T84" s="278"/>
      <c r="U84" s="278"/>
      <c r="V84" s="278"/>
      <c r="W84" s="278"/>
      <c r="X84" s="279"/>
      <c r="Y84" s="455" t="s">
        <v>736</v>
      </c>
      <c r="Z84" s="456"/>
      <c r="AA84" s="456"/>
      <c r="AB84" s="457"/>
      <c r="AC84" s="30"/>
      <c r="AD84" s="30"/>
      <c r="AE84" s="5"/>
    </row>
    <row r="85" spans="1:31" ht="33" customHeight="1" x14ac:dyDescent="0.25">
      <c r="A85" s="62"/>
      <c r="B85" s="24"/>
      <c r="C85" s="444"/>
      <c r="D85" s="296"/>
      <c r="E85" s="296"/>
      <c r="F85" s="296"/>
      <c r="G85" s="296"/>
      <c r="H85" s="445"/>
      <c r="I85" s="341" t="s">
        <v>169</v>
      </c>
      <c r="J85" s="263"/>
      <c r="K85" s="263" t="s">
        <v>170</v>
      </c>
      <c r="L85" s="263"/>
      <c r="M85" s="250" t="s">
        <v>171</v>
      </c>
      <c r="N85" s="250"/>
      <c r="O85" s="250" t="s">
        <v>172</v>
      </c>
      <c r="P85" s="250"/>
      <c r="Q85" s="250" t="s">
        <v>173</v>
      </c>
      <c r="R85" s="250"/>
      <c r="S85" s="250" t="s">
        <v>174</v>
      </c>
      <c r="T85" s="250"/>
      <c r="U85" s="259" t="s">
        <v>175</v>
      </c>
      <c r="V85" s="259"/>
      <c r="W85" s="259" t="s">
        <v>176</v>
      </c>
      <c r="X85" s="259"/>
      <c r="Y85" s="259" t="s">
        <v>177</v>
      </c>
      <c r="Z85" s="259"/>
      <c r="AA85" s="259" t="s">
        <v>178</v>
      </c>
      <c r="AB85" s="458"/>
      <c r="AC85" s="30"/>
      <c r="AD85" s="30"/>
      <c r="AE85" s="5"/>
    </row>
    <row r="86" spans="1:31" ht="33" customHeight="1" thickBot="1" x14ac:dyDescent="0.3">
      <c r="A86" s="62"/>
      <c r="B86" s="24"/>
      <c r="C86" s="444"/>
      <c r="D86" s="296"/>
      <c r="E86" s="296"/>
      <c r="F86" s="296"/>
      <c r="G86" s="296"/>
      <c r="H86" s="445"/>
      <c r="I86" s="338">
        <f>VLOOKUP(I85,Артикулы!$A:$C,Артикулы!$C$1,0)</f>
        <v>13101.436823496</v>
      </c>
      <c r="J86" s="254"/>
      <c r="K86" s="258">
        <f>VLOOKUP(K85,Артикулы!$A:$C,Артикулы!$C$1,0)</f>
        <v>14255.009094479999</v>
      </c>
      <c r="L86" s="254"/>
      <c r="M86" s="258">
        <f>VLOOKUP(M85,Артикулы!$A:$C,Артикулы!$C$1,0)</f>
        <v>15725.123296176005</v>
      </c>
      <c r="N86" s="254"/>
      <c r="O86" s="258">
        <f>VLOOKUP(O85,Артикулы!$A:$C,Артикулы!$C$1,0)</f>
        <v>15252.434842596</v>
      </c>
      <c r="P86" s="254"/>
      <c r="Q86" s="258">
        <f>VLOOKUP(Q85,Артикулы!$A:$C,Артикулы!$C$1,0)</f>
        <v>13803.565065780002</v>
      </c>
      <c r="R86" s="254"/>
      <c r="S86" s="258">
        <f>VLOOKUP(S85,Артикулы!$A:$C,Артикулы!$C$1,0)</f>
        <v>15059.110576188001</v>
      </c>
      <c r="T86" s="254"/>
      <c r="U86" s="258">
        <f>VLOOKUP(U85,Артикулы!$A:$C,Артикулы!$C$1,0)</f>
        <v>16660.940212140002</v>
      </c>
      <c r="V86" s="254"/>
      <c r="W86" s="258">
        <f>VLOOKUP(W85,Артикулы!$A:$C,Артикулы!$C$1,0)</f>
        <v>16145.762908799999</v>
      </c>
      <c r="X86" s="254"/>
      <c r="Y86" s="258">
        <f>VLOOKUP(Y85,Артикулы!$A:$C,Артикулы!$C$1,0)</f>
        <v>14506.755529308</v>
      </c>
      <c r="Z86" s="254"/>
      <c r="AA86" s="258">
        <f>VLOOKUP(AA85,Артикулы!$A:$C,Артикулы!$C$1,0)</f>
        <v>15864.274279140001</v>
      </c>
      <c r="AB86" s="367"/>
      <c r="AC86" s="30"/>
      <c r="AD86" s="30"/>
      <c r="AE86" s="5"/>
    </row>
    <row r="87" spans="1:31" ht="18" customHeight="1" thickBot="1" x14ac:dyDescent="0.3">
      <c r="A87" s="62"/>
      <c r="B87" s="24"/>
      <c r="C87" s="444"/>
      <c r="D87" s="296"/>
      <c r="E87" s="296"/>
      <c r="F87" s="296"/>
      <c r="G87" s="296"/>
      <c r="H87" s="445"/>
      <c r="I87" s="490"/>
      <c r="J87" s="491"/>
      <c r="K87" s="491"/>
      <c r="L87" s="491"/>
      <c r="M87" s="491"/>
      <c r="N87" s="491"/>
      <c r="O87" s="491"/>
      <c r="P87" s="491"/>
      <c r="Q87" s="491"/>
      <c r="R87" s="491"/>
      <c r="S87" s="491"/>
      <c r="T87" s="491"/>
      <c r="U87" s="491"/>
      <c r="V87" s="491"/>
      <c r="W87" s="491"/>
      <c r="X87" s="491"/>
      <c r="Y87" s="491"/>
      <c r="Z87" s="491"/>
      <c r="AA87" s="491"/>
      <c r="AB87" s="492"/>
      <c r="AC87" s="30"/>
      <c r="AD87" s="30"/>
      <c r="AE87" s="5"/>
    </row>
    <row r="88" spans="1:31" ht="39" customHeight="1" x14ac:dyDescent="0.25">
      <c r="A88" s="62"/>
      <c r="B88" s="24"/>
      <c r="C88" s="444"/>
      <c r="D88" s="296"/>
      <c r="E88" s="296"/>
      <c r="F88" s="296"/>
      <c r="G88" s="296"/>
      <c r="H88" s="445"/>
      <c r="I88" s="475" t="s">
        <v>776</v>
      </c>
      <c r="J88" s="472"/>
      <c r="K88" s="471" t="s">
        <v>550</v>
      </c>
      <c r="L88" s="472"/>
      <c r="M88" s="474" t="s">
        <v>754</v>
      </c>
      <c r="N88" s="472"/>
      <c r="O88" s="471" t="s">
        <v>755</v>
      </c>
      <c r="P88" s="474"/>
      <c r="Q88" s="471" t="s">
        <v>549</v>
      </c>
      <c r="R88" s="472"/>
      <c r="S88" s="471" t="s">
        <v>550</v>
      </c>
      <c r="T88" s="472"/>
      <c r="U88" s="471" t="s">
        <v>754</v>
      </c>
      <c r="V88" s="472"/>
      <c r="W88" s="471" t="s">
        <v>755</v>
      </c>
      <c r="X88" s="472"/>
      <c r="Y88" s="471" t="s">
        <v>549</v>
      </c>
      <c r="Z88" s="472"/>
      <c r="AA88" s="471" t="s">
        <v>550</v>
      </c>
      <c r="AB88" s="473"/>
      <c r="AC88" s="30"/>
      <c r="AD88" s="30"/>
      <c r="AE88" s="5"/>
    </row>
    <row r="89" spans="1:31" ht="33" customHeight="1" x14ac:dyDescent="0.25">
      <c r="A89" s="62"/>
      <c r="B89" s="24"/>
      <c r="C89" s="444"/>
      <c r="D89" s="296"/>
      <c r="E89" s="296"/>
      <c r="F89" s="296"/>
      <c r="G89" s="296"/>
      <c r="H89" s="445"/>
      <c r="I89" s="407" t="s">
        <v>736</v>
      </c>
      <c r="J89" s="278"/>
      <c r="K89" s="278"/>
      <c r="L89" s="279"/>
      <c r="M89" s="277" t="s">
        <v>758</v>
      </c>
      <c r="N89" s="278"/>
      <c r="O89" s="278"/>
      <c r="P89" s="278"/>
      <c r="Q89" s="278"/>
      <c r="R89" s="278"/>
      <c r="S89" s="278"/>
      <c r="T89" s="279"/>
      <c r="U89" s="452" t="s">
        <v>737</v>
      </c>
      <c r="V89" s="351"/>
      <c r="W89" s="351"/>
      <c r="X89" s="351"/>
      <c r="Y89" s="351"/>
      <c r="Z89" s="351"/>
      <c r="AA89" s="351"/>
      <c r="AB89" s="356"/>
      <c r="AC89" s="30"/>
      <c r="AD89" s="30"/>
      <c r="AE89" s="5"/>
    </row>
    <row r="90" spans="1:31" ht="33" customHeight="1" x14ac:dyDescent="0.25">
      <c r="A90" s="62"/>
      <c r="B90" s="24"/>
      <c r="C90" s="444"/>
      <c r="D90" s="296"/>
      <c r="E90" s="296"/>
      <c r="F90" s="296"/>
      <c r="G90" s="296"/>
      <c r="H90" s="445"/>
      <c r="I90" s="341" t="s">
        <v>179</v>
      </c>
      <c r="J90" s="263"/>
      <c r="K90" s="263" t="s">
        <v>180</v>
      </c>
      <c r="L90" s="263"/>
      <c r="M90" s="251" t="s">
        <v>181</v>
      </c>
      <c r="N90" s="253"/>
      <c r="O90" s="251" t="s">
        <v>182</v>
      </c>
      <c r="P90" s="253"/>
      <c r="Q90" s="312" t="s">
        <v>183</v>
      </c>
      <c r="R90" s="304"/>
      <c r="S90" s="312" t="s">
        <v>184</v>
      </c>
      <c r="T90" s="304"/>
      <c r="U90" s="453" t="s">
        <v>185</v>
      </c>
      <c r="V90" s="454"/>
      <c r="W90" s="453" t="s">
        <v>186</v>
      </c>
      <c r="X90" s="454"/>
      <c r="Y90" s="251" t="s">
        <v>187</v>
      </c>
      <c r="Z90" s="253"/>
      <c r="AA90" s="251" t="s">
        <v>188</v>
      </c>
      <c r="AB90" s="440"/>
      <c r="AC90" s="30"/>
      <c r="AD90" s="30"/>
      <c r="AE90" s="5"/>
    </row>
    <row r="91" spans="1:31" ht="33" customHeight="1" x14ac:dyDescent="0.25">
      <c r="A91" s="62"/>
      <c r="B91" s="24"/>
      <c r="C91" s="444"/>
      <c r="D91" s="296"/>
      <c r="E91" s="296"/>
      <c r="F91" s="296"/>
      <c r="G91" s="296"/>
      <c r="H91" s="445"/>
      <c r="I91" s="338">
        <f>VLOOKUP(I90,Артикулы!$A:$C,Артикулы!$C$1,0)</f>
        <v>17594.632685616005</v>
      </c>
      <c r="J91" s="254"/>
      <c r="K91" s="258">
        <f>VLOOKUP(K90,Артикулы!$A:$C,Артикулы!$C$1,0)</f>
        <v>17038.028753760002</v>
      </c>
      <c r="L91" s="254"/>
      <c r="M91" s="258">
        <f>VLOOKUP(M90,Артикулы!$A:$C,Артикулы!$C$1,0)</f>
        <v>15209.945992835999</v>
      </c>
      <c r="N91" s="254"/>
      <c r="O91" s="258">
        <f>VLOOKUP(O90,Артикулы!$A:$C,Артикулы!$C$1,0)</f>
        <v>16670.500203336</v>
      </c>
      <c r="P91" s="254"/>
      <c r="Q91" s="258">
        <f>VLOOKUP(Q90,Артикулы!$A:$C,Артикулы!$C$1,0)</f>
        <v>18529.387380336</v>
      </c>
      <c r="R91" s="254"/>
      <c r="S91" s="258">
        <f>VLOOKUP(S90,Артикулы!$A:$C,Артикулы!$C$1,0)</f>
        <v>17930.29459872</v>
      </c>
      <c r="T91" s="254"/>
      <c r="U91" s="258">
        <f>VLOOKUP(U90,Артикулы!$A:$C,Артикулы!$C$1,0)</f>
        <v>15911.012013876003</v>
      </c>
      <c r="V91" s="254"/>
      <c r="W91" s="258">
        <f>VLOOKUP(W90,Артикулы!$A:$C,Артикулы!$C$1,0)</f>
        <v>17475.663906288002</v>
      </c>
      <c r="X91" s="254"/>
      <c r="Y91" s="258">
        <f>VLOOKUP(Y90,Артикулы!$A:$C,Артикулы!$C$1,0)</f>
        <v>19465.204296299999</v>
      </c>
      <c r="Z91" s="254"/>
      <c r="AA91" s="258">
        <f>VLOOKUP(AA90,Артикулы!$A:$C,Артикулы!$C$1,0)</f>
        <v>18826.809328656</v>
      </c>
      <c r="AB91" s="367"/>
      <c r="AC91" s="30"/>
      <c r="AD91" s="30"/>
      <c r="AE91" s="5"/>
    </row>
    <row r="92" spans="1:31" ht="33" customHeight="1" x14ac:dyDescent="0.25">
      <c r="A92" s="62"/>
      <c r="B92" s="24"/>
      <c r="C92" s="444"/>
      <c r="D92" s="296"/>
      <c r="E92" s="296"/>
      <c r="F92" s="296"/>
      <c r="G92" s="296"/>
      <c r="H92" s="445"/>
      <c r="I92" s="331" t="s">
        <v>983</v>
      </c>
      <c r="J92" s="255"/>
      <c r="K92" s="255"/>
      <c r="L92" s="255"/>
      <c r="M92" s="255"/>
      <c r="N92" s="255"/>
      <c r="O92" s="255"/>
      <c r="P92" s="255"/>
      <c r="Q92" s="255"/>
      <c r="R92" s="255"/>
      <c r="S92" s="255"/>
      <c r="T92" s="255"/>
      <c r="U92" s="255"/>
      <c r="V92" s="255"/>
      <c r="W92" s="255"/>
      <c r="X92" s="255"/>
      <c r="Y92" s="255"/>
      <c r="Z92" s="255"/>
      <c r="AA92" s="255"/>
      <c r="AB92" s="333"/>
      <c r="AC92" s="30"/>
      <c r="AD92" s="30"/>
      <c r="AE92" s="5"/>
    </row>
    <row r="93" spans="1:31" ht="34.5" customHeight="1" thickBot="1" x14ac:dyDescent="0.3">
      <c r="A93" s="62"/>
      <c r="B93" s="24"/>
      <c r="C93" s="446"/>
      <c r="D93" s="447"/>
      <c r="E93" s="447"/>
      <c r="F93" s="447"/>
      <c r="G93" s="447"/>
      <c r="H93" s="448"/>
      <c r="I93" s="334"/>
      <c r="J93" s="335"/>
      <c r="K93" s="335"/>
      <c r="L93" s="335"/>
      <c r="M93" s="335"/>
      <c r="N93" s="335"/>
      <c r="O93" s="335"/>
      <c r="P93" s="335"/>
      <c r="Q93" s="335"/>
      <c r="R93" s="335"/>
      <c r="S93" s="335"/>
      <c r="T93" s="335"/>
      <c r="U93" s="335"/>
      <c r="V93" s="335"/>
      <c r="W93" s="335"/>
      <c r="X93" s="335"/>
      <c r="Y93" s="335"/>
      <c r="Z93" s="335"/>
      <c r="AA93" s="335"/>
      <c r="AB93" s="336"/>
      <c r="AC93" s="30"/>
      <c r="AD93" s="30"/>
      <c r="AE93" s="5"/>
    </row>
    <row r="94" spans="1:31" ht="18" customHeight="1" thickBot="1" x14ac:dyDescent="0.3">
      <c r="A94" s="62"/>
      <c r="B94" s="24"/>
      <c r="C94" s="27"/>
      <c r="D94" s="27"/>
      <c r="E94" s="27"/>
      <c r="F94" s="27"/>
      <c r="G94" s="27"/>
      <c r="H94" s="27"/>
      <c r="I94" s="67"/>
      <c r="J94" s="67"/>
      <c r="K94" s="67"/>
      <c r="L94" s="67"/>
      <c r="M94" s="67"/>
      <c r="N94" s="67"/>
      <c r="O94" s="67"/>
      <c r="P94" s="67"/>
      <c r="Q94" s="67"/>
      <c r="R94" s="67"/>
      <c r="S94" s="67"/>
      <c r="T94" s="67"/>
      <c r="U94" s="67"/>
      <c r="V94" s="67"/>
      <c r="W94" s="67"/>
      <c r="X94" s="67"/>
      <c r="Y94" s="67"/>
      <c r="Z94" s="67"/>
      <c r="AA94" s="67"/>
      <c r="AB94" s="67"/>
      <c r="AC94" s="30"/>
      <c r="AD94" s="30"/>
      <c r="AE94" s="5"/>
    </row>
    <row r="95" spans="1:31" ht="33" customHeight="1" x14ac:dyDescent="0.25">
      <c r="A95" s="62"/>
      <c r="B95" s="24"/>
      <c r="C95" s="441"/>
      <c r="D95" s="442"/>
      <c r="E95" s="442"/>
      <c r="F95" s="442"/>
      <c r="G95" s="442"/>
      <c r="H95" s="443"/>
      <c r="I95" s="328" t="s">
        <v>572</v>
      </c>
      <c r="J95" s="329"/>
      <c r="K95" s="329"/>
      <c r="L95" s="329"/>
      <c r="M95" s="329"/>
      <c r="N95" s="329"/>
      <c r="O95" s="329"/>
      <c r="P95" s="329"/>
      <c r="Q95" s="329"/>
      <c r="R95" s="329"/>
      <c r="S95" s="329"/>
      <c r="T95" s="329"/>
      <c r="U95" s="329"/>
      <c r="V95" s="329"/>
      <c r="W95" s="329"/>
      <c r="X95" s="329"/>
      <c r="Y95" s="329"/>
      <c r="Z95" s="329"/>
      <c r="AA95" s="329"/>
      <c r="AB95" s="330"/>
      <c r="AC95" s="30"/>
      <c r="AD95" s="30"/>
      <c r="AE95" s="5"/>
    </row>
    <row r="96" spans="1:31" ht="41.25" customHeight="1" x14ac:dyDescent="0.25">
      <c r="A96" s="62"/>
      <c r="B96" s="24"/>
      <c r="C96" s="444"/>
      <c r="D96" s="296"/>
      <c r="E96" s="296"/>
      <c r="F96" s="296"/>
      <c r="G96" s="296"/>
      <c r="H96" s="445"/>
      <c r="I96" s="407" t="s">
        <v>754</v>
      </c>
      <c r="J96" s="279"/>
      <c r="K96" s="277" t="s">
        <v>755</v>
      </c>
      <c r="L96" s="279"/>
      <c r="M96" s="277" t="s">
        <v>549</v>
      </c>
      <c r="N96" s="279"/>
      <c r="O96" s="277" t="s">
        <v>550</v>
      </c>
      <c r="P96" s="279"/>
      <c r="Q96" s="278" t="s">
        <v>754</v>
      </c>
      <c r="R96" s="279"/>
      <c r="S96" s="277" t="s">
        <v>755</v>
      </c>
      <c r="T96" s="279"/>
      <c r="U96" s="277" t="s">
        <v>549</v>
      </c>
      <c r="V96" s="279"/>
      <c r="W96" s="277" t="s">
        <v>550</v>
      </c>
      <c r="X96" s="279"/>
      <c r="Y96" s="277" t="s">
        <v>754</v>
      </c>
      <c r="Z96" s="279"/>
      <c r="AA96" s="277" t="s">
        <v>755</v>
      </c>
      <c r="AB96" s="408"/>
      <c r="AC96" s="30"/>
      <c r="AD96" s="30"/>
      <c r="AE96" s="5"/>
    </row>
    <row r="97" spans="1:31" ht="33" customHeight="1" x14ac:dyDescent="0.25">
      <c r="A97" s="62"/>
      <c r="B97" s="24"/>
      <c r="C97" s="444"/>
      <c r="D97" s="296"/>
      <c r="E97" s="296"/>
      <c r="F97" s="296"/>
      <c r="G97" s="296"/>
      <c r="H97" s="445"/>
      <c r="I97" s="407" t="s">
        <v>732</v>
      </c>
      <c r="J97" s="278"/>
      <c r="K97" s="278"/>
      <c r="L97" s="278"/>
      <c r="M97" s="278"/>
      <c r="N97" s="278"/>
      <c r="O97" s="278"/>
      <c r="P97" s="279"/>
      <c r="Q97" s="277" t="s">
        <v>752</v>
      </c>
      <c r="R97" s="278"/>
      <c r="S97" s="278"/>
      <c r="T97" s="278"/>
      <c r="U97" s="278"/>
      <c r="V97" s="278"/>
      <c r="W97" s="278"/>
      <c r="X97" s="279"/>
      <c r="Y97" s="455" t="s">
        <v>733</v>
      </c>
      <c r="Z97" s="456"/>
      <c r="AA97" s="456"/>
      <c r="AB97" s="457"/>
      <c r="AC97" s="30"/>
      <c r="AD97" s="30"/>
      <c r="AE97" s="5"/>
    </row>
    <row r="98" spans="1:31" ht="33" customHeight="1" x14ac:dyDescent="0.25">
      <c r="A98" s="62"/>
      <c r="B98" s="24"/>
      <c r="C98" s="444"/>
      <c r="D98" s="296"/>
      <c r="E98" s="296"/>
      <c r="F98" s="296"/>
      <c r="G98" s="296"/>
      <c r="H98" s="445"/>
      <c r="I98" s="341" t="s">
        <v>2526</v>
      </c>
      <c r="J98" s="263"/>
      <c r="K98" s="263" t="s">
        <v>2536</v>
      </c>
      <c r="L98" s="263"/>
      <c r="M98" s="250" t="s">
        <v>2531</v>
      </c>
      <c r="N98" s="250"/>
      <c r="O98" s="250" t="s">
        <v>2541</v>
      </c>
      <c r="P98" s="250"/>
      <c r="Q98" s="250" t="s">
        <v>2527</v>
      </c>
      <c r="R98" s="250"/>
      <c r="S98" s="250" t="s">
        <v>2537</v>
      </c>
      <c r="T98" s="250"/>
      <c r="U98" s="259" t="s">
        <v>2532</v>
      </c>
      <c r="V98" s="259"/>
      <c r="W98" s="259" t="s">
        <v>2542</v>
      </c>
      <c r="X98" s="259"/>
      <c r="Y98" s="259" t="s">
        <v>2528</v>
      </c>
      <c r="Z98" s="259"/>
      <c r="AA98" s="259" t="s">
        <v>2538</v>
      </c>
      <c r="AB98" s="458"/>
      <c r="AC98" s="30"/>
      <c r="AD98" s="30"/>
      <c r="AE98" s="5"/>
    </row>
    <row r="99" spans="1:31" ht="33" customHeight="1" thickBot="1" x14ac:dyDescent="0.3">
      <c r="A99" s="62"/>
      <c r="B99" s="24"/>
      <c r="C99" s="444"/>
      <c r="D99" s="296"/>
      <c r="E99" s="296"/>
      <c r="F99" s="296"/>
      <c r="G99" s="296"/>
      <c r="H99" s="445"/>
      <c r="I99" s="338">
        <f>VLOOKUP(I98,Артикулы!$A:$C,Артикулы!$C$1,0)</f>
        <v>8951.3384231880009</v>
      </c>
      <c r="J99" s="254"/>
      <c r="K99" s="258">
        <f>VLOOKUP(K98,Артикулы!$A:$C,Артикулы!$C$1,0)</f>
        <v>9139.3515833759993</v>
      </c>
      <c r="L99" s="254"/>
      <c r="M99" s="258">
        <f>VLOOKUP(M98,Артикулы!$A:$C,Артикулы!$C$1,0)</f>
        <v>9379.4135845199999</v>
      </c>
      <c r="N99" s="254"/>
      <c r="O99" s="258">
        <f>VLOOKUP(O98,Артикулы!$A:$C,Артикулы!$C$1,0)</f>
        <v>9303.9958761959988</v>
      </c>
      <c r="P99" s="254"/>
      <c r="Q99" s="258">
        <f>VLOOKUP(Q98,Артикулы!$A:$C,Артикулы!$C$1,0)</f>
        <v>9540.8712136080012</v>
      </c>
      <c r="R99" s="254"/>
      <c r="S99" s="258">
        <f>VLOOKUP(S98,Артикулы!$A:$C,Артикулы!$C$1,0)</f>
        <v>9776.6843297759988</v>
      </c>
      <c r="T99" s="254"/>
      <c r="U99" s="258">
        <f>VLOOKUP(U98,Артикулы!$A:$C,Артикулы!$C$1,0)</f>
        <v>10079.417384315999</v>
      </c>
      <c r="V99" s="254"/>
      <c r="W99" s="258">
        <f>VLOOKUP(W98,Артикулы!$A:$C,Артикулы!$C$1,0)</f>
        <v>9981.6930298679999</v>
      </c>
      <c r="X99" s="254"/>
      <c r="Y99" s="258">
        <f>VLOOKUP(Y98,Артикулы!$A:$C,Артикулы!$C$1,0)</f>
        <v>10132.528446515998</v>
      </c>
      <c r="Z99" s="254"/>
      <c r="AA99" s="258">
        <f>VLOOKUP(AA98,Артикулы!$A:$C,Артикулы!$C$1,0)</f>
        <v>10415.079297419999</v>
      </c>
      <c r="AB99" s="367"/>
      <c r="AC99" s="30"/>
      <c r="AD99" s="30"/>
      <c r="AE99" s="5"/>
    </row>
    <row r="100" spans="1:31" ht="18" customHeight="1" thickBot="1" x14ac:dyDescent="0.3">
      <c r="A100" s="62"/>
      <c r="B100" s="24"/>
      <c r="C100" s="444"/>
      <c r="D100" s="296"/>
      <c r="E100" s="296"/>
      <c r="F100" s="296"/>
      <c r="G100" s="296"/>
      <c r="H100" s="445"/>
      <c r="I100" s="490"/>
      <c r="J100" s="491"/>
      <c r="K100" s="491"/>
      <c r="L100" s="491"/>
      <c r="M100" s="491"/>
      <c r="N100" s="491"/>
      <c r="O100" s="491"/>
      <c r="P100" s="491"/>
      <c r="Q100" s="491"/>
      <c r="R100" s="491"/>
      <c r="S100" s="491"/>
      <c r="T100" s="491"/>
      <c r="U100" s="491"/>
      <c r="V100" s="491"/>
      <c r="W100" s="491"/>
      <c r="X100" s="491"/>
      <c r="Y100" s="491"/>
      <c r="Z100" s="491"/>
      <c r="AA100" s="491"/>
      <c r="AB100" s="492"/>
      <c r="AC100" s="30"/>
      <c r="AD100" s="30"/>
      <c r="AE100" s="5"/>
    </row>
    <row r="101" spans="1:31" s="70" customFormat="1" ht="39.75" customHeight="1" x14ac:dyDescent="0.25">
      <c r="A101" s="62"/>
      <c r="B101" s="24"/>
      <c r="C101" s="444"/>
      <c r="D101" s="296"/>
      <c r="E101" s="296"/>
      <c r="F101" s="296"/>
      <c r="G101" s="296"/>
      <c r="H101" s="445"/>
      <c r="I101" s="484" t="s">
        <v>549</v>
      </c>
      <c r="J101" s="483"/>
      <c r="K101" s="481" t="s">
        <v>550</v>
      </c>
      <c r="L101" s="483"/>
      <c r="M101" s="481" t="s">
        <v>754</v>
      </c>
      <c r="N101" s="483"/>
      <c r="O101" s="481" t="s">
        <v>755</v>
      </c>
      <c r="P101" s="483"/>
      <c r="Q101" s="481" t="s">
        <v>549</v>
      </c>
      <c r="R101" s="483"/>
      <c r="S101" s="481" t="s">
        <v>550</v>
      </c>
      <c r="T101" s="483"/>
      <c r="U101" s="352" t="s">
        <v>754</v>
      </c>
      <c r="V101" s="483"/>
      <c r="W101" s="481" t="s">
        <v>755</v>
      </c>
      <c r="X101" s="483"/>
      <c r="Y101" s="481" t="s">
        <v>549</v>
      </c>
      <c r="Z101" s="483"/>
      <c r="AA101" s="481" t="s">
        <v>550</v>
      </c>
      <c r="AB101" s="482"/>
      <c r="AC101" s="30"/>
      <c r="AD101" s="30"/>
      <c r="AE101" s="5"/>
    </row>
    <row r="102" spans="1:31" s="70" customFormat="1" ht="33" customHeight="1" x14ac:dyDescent="0.25">
      <c r="A102" s="62"/>
      <c r="B102" s="24"/>
      <c r="C102" s="444"/>
      <c r="D102" s="296"/>
      <c r="E102" s="296"/>
      <c r="F102" s="296"/>
      <c r="G102" s="296"/>
      <c r="H102" s="445"/>
      <c r="I102" s="407" t="s">
        <v>733</v>
      </c>
      <c r="J102" s="278"/>
      <c r="K102" s="278"/>
      <c r="L102" s="279"/>
      <c r="M102" s="277" t="s">
        <v>753</v>
      </c>
      <c r="N102" s="278"/>
      <c r="O102" s="278"/>
      <c r="P102" s="278"/>
      <c r="Q102" s="278"/>
      <c r="R102" s="278"/>
      <c r="S102" s="278"/>
      <c r="T102" s="279"/>
      <c r="U102" s="278" t="s">
        <v>734</v>
      </c>
      <c r="V102" s="278"/>
      <c r="W102" s="278"/>
      <c r="X102" s="278"/>
      <c r="Y102" s="278"/>
      <c r="Z102" s="278"/>
      <c r="AA102" s="278"/>
      <c r="AB102" s="408"/>
      <c r="AC102" s="30"/>
      <c r="AD102" s="30"/>
      <c r="AE102" s="5"/>
    </row>
    <row r="103" spans="1:31" s="70" customFormat="1" ht="33" customHeight="1" x14ac:dyDescent="0.25">
      <c r="A103" s="62"/>
      <c r="B103" s="24"/>
      <c r="C103" s="444"/>
      <c r="D103" s="296"/>
      <c r="E103" s="296"/>
      <c r="F103" s="296"/>
      <c r="G103" s="296"/>
      <c r="H103" s="445"/>
      <c r="I103" s="341" t="s">
        <v>2533</v>
      </c>
      <c r="J103" s="263"/>
      <c r="K103" s="263" t="s">
        <v>2543</v>
      </c>
      <c r="L103" s="263"/>
      <c r="M103" s="485" t="s">
        <v>2529</v>
      </c>
      <c r="N103" s="486"/>
      <c r="O103" s="485" t="s">
        <v>2539</v>
      </c>
      <c r="P103" s="486"/>
      <c r="Q103" s="487" t="s">
        <v>2534</v>
      </c>
      <c r="R103" s="488"/>
      <c r="S103" s="312" t="s">
        <v>2544</v>
      </c>
      <c r="T103" s="304"/>
      <c r="U103" s="405" t="s">
        <v>2530</v>
      </c>
      <c r="V103" s="454"/>
      <c r="W103" s="453" t="s">
        <v>2540</v>
      </c>
      <c r="X103" s="454"/>
      <c r="Y103" s="251" t="s">
        <v>2535</v>
      </c>
      <c r="Z103" s="253"/>
      <c r="AA103" s="251" t="s">
        <v>2545</v>
      </c>
      <c r="AB103" s="440"/>
      <c r="AC103" s="30"/>
      <c r="AD103" s="30"/>
      <c r="AE103" s="5"/>
    </row>
    <row r="104" spans="1:31" s="70" customFormat="1" ht="33" customHeight="1" x14ac:dyDescent="0.25">
      <c r="A104" s="62"/>
      <c r="B104" s="24"/>
      <c r="C104" s="444"/>
      <c r="D104" s="296"/>
      <c r="E104" s="296"/>
      <c r="F104" s="296"/>
      <c r="G104" s="296"/>
      <c r="H104" s="445"/>
      <c r="I104" s="338">
        <f>VLOOKUP(I103,Артикулы!$A:$C,Артикулы!$C$1,0)</f>
        <v>10775.172299136</v>
      </c>
      <c r="J104" s="254"/>
      <c r="K104" s="258">
        <f>VLOOKUP(K103,Артикулы!$A:$C,Артикулы!$C$1,0)</f>
        <v>10659.390183539999</v>
      </c>
      <c r="L104" s="254"/>
      <c r="M104" s="258">
        <f>VLOOKUP(M103,Артикулы!$A:$C,Артикулы!$C$1,0)</f>
        <v>10723.12345818</v>
      </c>
      <c r="N104" s="254"/>
      <c r="O104" s="258">
        <f>VLOOKUP(O103,Артикулы!$A:$C,Артикулы!$C$1,0)</f>
        <v>11052.412043820001</v>
      </c>
      <c r="P104" s="254"/>
      <c r="Q104" s="258">
        <f>VLOOKUP(Q103,Артикулы!$A:$C,Артикулы!$C$1,0)</f>
        <v>11471.989435199999</v>
      </c>
      <c r="R104" s="254"/>
      <c r="S104" s="258">
        <f>VLOOKUP(S103,Артикулы!$A:$C,Артикулы!$C$1,0)</f>
        <v>11338.149558456002</v>
      </c>
      <c r="T104" s="254"/>
      <c r="U104" s="258">
        <f>VLOOKUP(U103,Артикулы!$A:$C,Артикулы!$C$1,0)</f>
        <v>11316.905133576</v>
      </c>
      <c r="V104" s="254"/>
      <c r="W104" s="258">
        <f>VLOOKUP(W103,Артикулы!$A:$C,Артикулы!$C$1,0)</f>
        <v>11689.74479022</v>
      </c>
      <c r="X104" s="254"/>
      <c r="Y104" s="258">
        <f>VLOOKUP(Y103,Артикулы!$A:$C,Артикулы!$C$1,0)</f>
        <v>12171.993234996</v>
      </c>
      <c r="Z104" s="254"/>
      <c r="AA104" s="258">
        <f>VLOOKUP(AA103,Артикулы!$A:$C,Артикулы!$C$1,0)</f>
        <v>12015.846712128001</v>
      </c>
      <c r="AB104" s="367"/>
      <c r="AC104" s="30"/>
      <c r="AD104" s="30"/>
      <c r="AE104" s="5"/>
    </row>
    <row r="105" spans="1:31" s="70" customFormat="1" ht="33" customHeight="1" x14ac:dyDescent="0.25">
      <c r="A105" s="62"/>
      <c r="B105" s="24"/>
      <c r="C105" s="444"/>
      <c r="D105" s="296"/>
      <c r="E105" s="296"/>
      <c r="F105" s="296"/>
      <c r="G105" s="296"/>
      <c r="H105" s="445"/>
      <c r="I105" s="331" t="s">
        <v>981</v>
      </c>
      <c r="J105" s="255"/>
      <c r="K105" s="255"/>
      <c r="L105" s="255"/>
      <c r="M105" s="255"/>
      <c r="N105" s="255"/>
      <c r="O105" s="255"/>
      <c r="P105" s="255"/>
      <c r="Q105" s="255"/>
      <c r="R105" s="255"/>
      <c r="S105" s="255"/>
      <c r="T105" s="255"/>
      <c r="U105" s="255"/>
      <c r="V105" s="255"/>
      <c r="W105" s="255"/>
      <c r="X105" s="255"/>
      <c r="Y105" s="255"/>
      <c r="Z105" s="255"/>
      <c r="AA105" s="255"/>
      <c r="AB105" s="333"/>
      <c r="AC105" s="30"/>
      <c r="AD105" s="30"/>
      <c r="AE105" s="5"/>
    </row>
    <row r="106" spans="1:31" s="70" customFormat="1" ht="33.75" customHeight="1" thickBot="1" x14ac:dyDescent="0.3">
      <c r="A106" s="62"/>
      <c r="B106" s="24"/>
      <c r="C106" s="446"/>
      <c r="D106" s="447"/>
      <c r="E106" s="447"/>
      <c r="F106" s="447"/>
      <c r="G106" s="447"/>
      <c r="H106" s="448"/>
      <c r="I106" s="334"/>
      <c r="J106" s="335"/>
      <c r="K106" s="335"/>
      <c r="L106" s="335"/>
      <c r="M106" s="335"/>
      <c r="N106" s="335"/>
      <c r="O106" s="335"/>
      <c r="P106" s="335"/>
      <c r="Q106" s="335"/>
      <c r="R106" s="335"/>
      <c r="S106" s="335"/>
      <c r="T106" s="335"/>
      <c r="U106" s="335"/>
      <c r="V106" s="335"/>
      <c r="W106" s="335"/>
      <c r="X106" s="335"/>
      <c r="Y106" s="335"/>
      <c r="Z106" s="335"/>
      <c r="AA106" s="335"/>
      <c r="AB106" s="336"/>
      <c r="AC106" s="30"/>
      <c r="AD106" s="30"/>
      <c r="AE106" s="5"/>
    </row>
    <row r="107" spans="1:31" s="70" customFormat="1" ht="21" customHeight="1" thickBot="1" x14ac:dyDescent="0.3">
      <c r="A107" s="62"/>
      <c r="B107" s="24"/>
      <c r="C107" s="145"/>
      <c r="D107" s="145"/>
      <c r="E107" s="145"/>
      <c r="F107" s="145"/>
      <c r="G107" s="145"/>
      <c r="H107" s="145"/>
      <c r="I107" s="146"/>
      <c r="J107" s="146"/>
      <c r="K107" s="146"/>
      <c r="L107" s="146"/>
      <c r="M107" s="146"/>
      <c r="N107" s="146"/>
      <c r="O107" s="146"/>
      <c r="P107" s="146"/>
      <c r="Q107" s="146"/>
      <c r="R107" s="146"/>
      <c r="S107" s="146"/>
      <c r="T107" s="146"/>
      <c r="U107" s="146"/>
      <c r="V107" s="146"/>
      <c r="W107" s="146"/>
      <c r="X107" s="146"/>
      <c r="Y107" s="146"/>
      <c r="Z107" s="146"/>
      <c r="AA107" s="146"/>
      <c r="AB107" s="146"/>
      <c r="AC107" s="30"/>
      <c r="AD107" s="30"/>
      <c r="AE107" s="5"/>
    </row>
    <row r="108" spans="1:31" ht="33" customHeight="1" x14ac:dyDescent="0.25">
      <c r="A108" s="62"/>
      <c r="B108" s="24"/>
      <c r="C108" s="441"/>
      <c r="D108" s="442"/>
      <c r="E108" s="442"/>
      <c r="F108" s="442"/>
      <c r="G108" s="442"/>
      <c r="H108" s="443"/>
      <c r="I108" s="328" t="s">
        <v>572</v>
      </c>
      <c r="J108" s="329"/>
      <c r="K108" s="329"/>
      <c r="L108" s="329"/>
      <c r="M108" s="329"/>
      <c r="N108" s="329"/>
      <c r="O108" s="329"/>
      <c r="P108" s="329"/>
      <c r="Q108" s="329"/>
      <c r="R108" s="329"/>
      <c r="S108" s="329"/>
      <c r="T108" s="329"/>
      <c r="U108" s="329"/>
      <c r="V108" s="329"/>
      <c r="W108" s="329"/>
      <c r="X108" s="329"/>
      <c r="Y108" s="329"/>
      <c r="Z108" s="329"/>
      <c r="AA108" s="329"/>
      <c r="AB108" s="330"/>
      <c r="AC108" s="30"/>
      <c r="AD108" s="30"/>
      <c r="AE108" s="5"/>
    </row>
    <row r="109" spans="1:31" ht="39.75" customHeight="1" x14ac:dyDescent="0.25">
      <c r="A109" s="62"/>
      <c r="B109" s="24"/>
      <c r="C109" s="444"/>
      <c r="D109" s="296"/>
      <c r="E109" s="296"/>
      <c r="F109" s="296"/>
      <c r="G109" s="296"/>
      <c r="H109" s="445"/>
      <c r="I109" s="407" t="s">
        <v>754</v>
      </c>
      <c r="J109" s="279"/>
      <c r="K109" s="277" t="s">
        <v>755</v>
      </c>
      <c r="L109" s="279"/>
      <c r="M109" s="277" t="s">
        <v>549</v>
      </c>
      <c r="N109" s="279"/>
      <c r="O109" s="277" t="s">
        <v>550</v>
      </c>
      <c r="P109" s="279"/>
      <c r="Q109" s="278" t="s">
        <v>754</v>
      </c>
      <c r="R109" s="279"/>
      <c r="S109" s="277" t="s">
        <v>755</v>
      </c>
      <c r="T109" s="279"/>
      <c r="U109" s="277" t="s">
        <v>549</v>
      </c>
      <c r="V109" s="279"/>
      <c r="W109" s="277" t="s">
        <v>550</v>
      </c>
      <c r="X109" s="279"/>
      <c r="Y109" s="277" t="s">
        <v>754</v>
      </c>
      <c r="Z109" s="279"/>
      <c r="AA109" s="277" t="s">
        <v>755</v>
      </c>
      <c r="AB109" s="408"/>
      <c r="AC109" s="30"/>
      <c r="AD109" s="30"/>
      <c r="AE109" s="5"/>
    </row>
    <row r="110" spans="1:31" ht="33" customHeight="1" x14ac:dyDescent="0.25">
      <c r="A110" s="62"/>
      <c r="B110" s="24"/>
      <c r="C110" s="444"/>
      <c r="D110" s="296"/>
      <c r="E110" s="296"/>
      <c r="F110" s="296"/>
      <c r="G110" s="296"/>
      <c r="H110" s="445"/>
      <c r="I110" s="407" t="s">
        <v>732</v>
      </c>
      <c r="J110" s="278"/>
      <c r="K110" s="278"/>
      <c r="L110" s="278"/>
      <c r="M110" s="278"/>
      <c r="N110" s="278"/>
      <c r="O110" s="278"/>
      <c r="P110" s="279"/>
      <c r="Q110" s="277" t="s">
        <v>752</v>
      </c>
      <c r="R110" s="278"/>
      <c r="S110" s="278"/>
      <c r="T110" s="278"/>
      <c r="U110" s="278"/>
      <c r="V110" s="278"/>
      <c r="W110" s="278"/>
      <c r="X110" s="279"/>
      <c r="Y110" s="455" t="s">
        <v>733</v>
      </c>
      <c r="Z110" s="456"/>
      <c r="AA110" s="456"/>
      <c r="AB110" s="457"/>
      <c r="AC110" s="30"/>
      <c r="AD110" s="30"/>
      <c r="AE110" s="5"/>
    </row>
    <row r="111" spans="1:31" ht="33" customHeight="1" x14ac:dyDescent="0.25">
      <c r="A111" s="62"/>
      <c r="B111" s="24"/>
      <c r="C111" s="444"/>
      <c r="D111" s="296"/>
      <c r="E111" s="296"/>
      <c r="F111" s="296"/>
      <c r="G111" s="296"/>
      <c r="H111" s="445"/>
      <c r="I111" s="341" t="s">
        <v>2612</v>
      </c>
      <c r="J111" s="263"/>
      <c r="K111" s="263" t="s">
        <v>2622</v>
      </c>
      <c r="L111" s="263"/>
      <c r="M111" s="250" t="s">
        <v>2617</v>
      </c>
      <c r="N111" s="250"/>
      <c r="O111" s="250" t="s">
        <v>2627</v>
      </c>
      <c r="P111" s="250"/>
      <c r="Q111" s="250" t="s">
        <v>2613</v>
      </c>
      <c r="R111" s="250"/>
      <c r="S111" s="250" t="s">
        <v>2623</v>
      </c>
      <c r="T111" s="250"/>
      <c r="U111" s="259" t="s">
        <v>2618</v>
      </c>
      <c r="V111" s="259"/>
      <c r="W111" s="259" t="s">
        <v>2628</v>
      </c>
      <c r="X111" s="259"/>
      <c r="Y111" s="259" t="s">
        <v>2614</v>
      </c>
      <c r="Z111" s="259"/>
      <c r="AA111" s="259" t="s">
        <v>2624</v>
      </c>
      <c r="AB111" s="458"/>
      <c r="AC111" s="30"/>
      <c r="AD111" s="30"/>
      <c r="AE111" s="5"/>
    </row>
    <row r="112" spans="1:31" ht="33" customHeight="1" thickBot="1" x14ac:dyDescent="0.3">
      <c r="A112" s="62"/>
      <c r="B112" s="24"/>
      <c r="C112" s="444"/>
      <c r="D112" s="296"/>
      <c r="E112" s="296"/>
      <c r="F112" s="296"/>
      <c r="G112" s="296"/>
      <c r="H112" s="445"/>
      <c r="I112" s="338">
        <f>VLOOKUP(I111,Артикулы!$A:$C,Артикулы!$C$1,0)</f>
        <v>8951.3384231880009</v>
      </c>
      <c r="J112" s="254"/>
      <c r="K112" s="258">
        <f>VLOOKUP(K111,Артикулы!$A:$C,Артикулы!$C$1,0)</f>
        <v>9139.3515833759993</v>
      </c>
      <c r="L112" s="254"/>
      <c r="M112" s="258">
        <f>VLOOKUP(M111,Артикулы!$A:$C,Артикулы!$C$1,0)</f>
        <v>9379.4135845199999</v>
      </c>
      <c r="N112" s="254"/>
      <c r="O112" s="258">
        <f>VLOOKUP(O111,Артикулы!$A:$C,Артикулы!$C$1,0)</f>
        <v>9303.9958761959988</v>
      </c>
      <c r="P112" s="254"/>
      <c r="Q112" s="258">
        <f>VLOOKUP(Q111,Артикулы!$A:$C,Артикулы!$C$1,0)</f>
        <v>9540.8712136080012</v>
      </c>
      <c r="R112" s="254"/>
      <c r="S112" s="258">
        <f>VLOOKUP(S111,Артикулы!$A:$C,Артикулы!$C$1,0)</f>
        <v>9776.6843297759988</v>
      </c>
      <c r="T112" s="254"/>
      <c r="U112" s="258">
        <f>VLOOKUP(U111,Артикулы!$A:$C,Артикулы!$C$1,0)</f>
        <v>10079.417384315999</v>
      </c>
      <c r="V112" s="254"/>
      <c r="W112" s="258">
        <f>VLOOKUP(W111,Артикулы!$A:$C,Артикулы!$C$1,0)</f>
        <v>9981.6930298679999</v>
      </c>
      <c r="X112" s="254"/>
      <c r="Y112" s="258">
        <f>VLOOKUP(Y111,Артикулы!$A:$C,Артикулы!$C$1,0)</f>
        <v>10132.528446515998</v>
      </c>
      <c r="Z112" s="254"/>
      <c r="AA112" s="258">
        <f>VLOOKUP(AA111,Артикулы!$A:$C,Артикулы!$C$1,0)</f>
        <v>10415.079297419999</v>
      </c>
      <c r="AB112" s="367"/>
      <c r="AC112" s="30"/>
      <c r="AD112" s="30"/>
      <c r="AE112" s="5"/>
    </row>
    <row r="113" spans="1:31" ht="18" customHeight="1" thickBot="1" x14ac:dyDescent="0.3">
      <c r="A113" s="62"/>
      <c r="B113" s="24"/>
      <c r="C113" s="444"/>
      <c r="D113" s="296"/>
      <c r="E113" s="296"/>
      <c r="F113" s="296"/>
      <c r="G113" s="296"/>
      <c r="H113" s="445"/>
      <c r="I113" s="490"/>
      <c r="J113" s="491"/>
      <c r="K113" s="491"/>
      <c r="L113" s="491"/>
      <c r="M113" s="491"/>
      <c r="N113" s="491"/>
      <c r="O113" s="491"/>
      <c r="P113" s="491"/>
      <c r="Q113" s="491"/>
      <c r="R113" s="491"/>
      <c r="S113" s="491"/>
      <c r="T113" s="491"/>
      <c r="U113" s="491"/>
      <c r="V113" s="491"/>
      <c r="W113" s="491"/>
      <c r="X113" s="491"/>
      <c r="Y113" s="491"/>
      <c r="Z113" s="491"/>
      <c r="AA113" s="491"/>
      <c r="AB113" s="492"/>
      <c r="AC113" s="30"/>
      <c r="AD113" s="30"/>
      <c r="AE113" s="5"/>
    </row>
    <row r="114" spans="1:31" s="70" customFormat="1" ht="40.5" customHeight="1" x14ac:dyDescent="0.25">
      <c r="A114" s="62"/>
      <c r="B114" s="24"/>
      <c r="C114" s="444"/>
      <c r="D114" s="296"/>
      <c r="E114" s="296"/>
      <c r="F114" s="296"/>
      <c r="G114" s="296"/>
      <c r="H114" s="445"/>
      <c r="I114" s="484" t="s">
        <v>549</v>
      </c>
      <c r="J114" s="483"/>
      <c r="K114" s="481" t="s">
        <v>550</v>
      </c>
      <c r="L114" s="483"/>
      <c r="M114" s="481" t="s">
        <v>754</v>
      </c>
      <c r="N114" s="483"/>
      <c r="O114" s="481" t="s">
        <v>755</v>
      </c>
      <c r="P114" s="483"/>
      <c r="Q114" s="481" t="s">
        <v>549</v>
      </c>
      <c r="R114" s="483"/>
      <c r="S114" s="481" t="s">
        <v>550</v>
      </c>
      <c r="T114" s="483"/>
      <c r="U114" s="352" t="s">
        <v>754</v>
      </c>
      <c r="V114" s="483"/>
      <c r="W114" s="481" t="s">
        <v>755</v>
      </c>
      <c r="X114" s="483"/>
      <c r="Y114" s="481" t="s">
        <v>549</v>
      </c>
      <c r="Z114" s="483"/>
      <c r="AA114" s="481" t="s">
        <v>550</v>
      </c>
      <c r="AB114" s="482"/>
      <c r="AC114" s="30"/>
      <c r="AD114" s="30"/>
      <c r="AE114" s="5"/>
    </row>
    <row r="115" spans="1:31" s="70" customFormat="1" ht="33" customHeight="1" x14ac:dyDescent="0.25">
      <c r="A115" s="62"/>
      <c r="B115" s="24"/>
      <c r="C115" s="444"/>
      <c r="D115" s="296"/>
      <c r="E115" s="296"/>
      <c r="F115" s="296"/>
      <c r="G115" s="296"/>
      <c r="H115" s="445"/>
      <c r="I115" s="407" t="s">
        <v>733</v>
      </c>
      <c r="J115" s="278"/>
      <c r="K115" s="278"/>
      <c r="L115" s="279"/>
      <c r="M115" s="277" t="s">
        <v>753</v>
      </c>
      <c r="N115" s="278"/>
      <c r="O115" s="278"/>
      <c r="P115" s="278"/>
      <c r="Q115" s="278"/>
      <c r="R115" s="278"/>
      <c r="S115" s="278"/>
      <c r="T115" s="279"/>
      <c r="U115" s="278" t="s">
        <v>734</v>
      </c>
      <c r="V115" s="278"/>
      <c r="W115" s="278"/>
      <c r="X115" s="278"/>
      <c r="Y115" s="278"/>
      <c r="Z115" s="278"/>
      <c r="AA115" s="278"/>
      <c r="AB115" s="408"/>
      <c r="AC115" s="30"/>
      <c r="AD115" s="30"/>
      <c r="AE115" s="5"/>
    </row>
    <row r="116" spans="1:31" s="70" customFormat="1" ht="33" customHeight="1" x14ac:dyDescent="0.25">
      <c r="A116" s="62"/>
      <c r="B116" s="24"/>
      <c r="C116" s="444"/>
      <c r="D116" s="296"/>
      <c r="E116" s="296"/>
      <c r="F116" s="296"/>
      <c r="G116" s="296"/>
      <c r="H116" s="445"/>
      <c r="I116" s="341" t="s">
        <v>2619</v>
      </c>
      <c r="J116" s="263"/>
      <c r="K116" s="263" t="s">
        <v>2629</v>
      </c>
      <c r="L116" s="263"/>
      <c r="M116" s="485" t="s">
        <v>2615</v>
      </c>
      <c r="N116" s="486"/>
      <c r="O116" s="485" t="s">
        <v>2625</v>
      </c>
      <c r="P116" s="486"/>
      <c r="Q116" s="487" t="s">
        <v>2620</v>
      </c>
      <c r="R116" s="488"/>
      <c r="S116" s="312" t="s">
        <v>2630</v>
      </c>
      <c r="T116" s="304"/>
      <c r="U116" s="405" t="s">
        <v>2616</v>
      </c>
      <c r="V116" s="454"/>
      <c r="W116" s="453" t="s">
        <v>2626</v>
      </c>
      <c r="X116" s="454"/>
      <c r="Y116" s="251" t="s">
        <v>2621</v>
      </c>
      <c r="Z116" s="253"/>
      <c r="AA116" s="251" t="s">
        <v>2631</v>
      </c>
      <c r="AB116" s="440"/>
      <c r="AC116" s="30"/>
      <c r="AD116" s="30"/>
      <c r="AE116" s="5"/>
    </row>
    <row r="117" spans="1:31" s="70" customFormat="1" ht="33" customHeight="1" x14ac:dyDescent="0.25">
      <c r="A117" s="62"/>
      <c r="B117" s="24"/>
      <c r="C117" s="444"/>
      <c r="D117" s="296"/>
      <c r="E117" s="296"/>
      <c r="F117" s="296"/>
      <c r="G117" s="296"/>
      <c r="H117" s="445"/>
      <c r="I117" s="338">
        <f>VLOOKUP(I116,Артикулы!$A:$C,Артикулы!$C$1,0)</f>
        <v>10775.172299136</v>
      </c>
      <c r="J117" s="254"/>
      <c r="K117" s="258">
        <f>VLOOKUP(K116,Артикулы!$A:$C,Артикулы!$C$1,0)</f>
        <v>10659.390183539999</v>
      </c>
      <c r="L117" s="254"/>
      <c r="M117" s="258">
        <f>VLOOKUP(M116,Артикулы!$A:$C,Артикулы!$C$1,0)</f>
        <v>10723.12345818</v>
      </c>
      <c r="N117" s="254"/>
      <c r="O117" s="258">
        <f>VLOOKUP(O116,Артикулы!$A:$C,Артикулы!$C$1,0)</f>
        <v>11052.412043820001</v>
      </c>
      <c r="P117" s="254"/>
      <c r="Q117" s="258">
        <f>VLOOKUP(Q116,Артикулы!$A:$C,Артикулы!$C$1,0)</f>
        <v>11471.989435199999</v>
      </c>
      <c r="R117" s="254"/>
      <c r="S117" s="258">
        <f>VLOOKUP(S116,Артикулы!$A:$C,Артикулы!$C$1,0)</f>
        <v>11338.149558456002</v>
      </c>
      <c r="T117" s="254"/>
      <c r="U117" s="258">
        <f>VLOOKUP(U116,Артикулы!$A:$C,Артикулы!$C$1,0)</f>
        <v>11316.905133576</v>
      </c>
      <c r="V117" s="254"/>
      <c r="W117" s="258">
        <f>VLOOKUP(W116,Артикулы!$A:$C,Артикулы!$C$1,0)</f>
        <v>11689.74479022</v>
      </c>
      <c r="X117" s="254"/>
      <c r="Y117" s="258">
        <f>VLOOKUP(Y116,Артикулы!$A:$C,Артикулы!$C$1,0)</f>
        <v>12171.993234996</v>
      </c>
      <c r="Z117" s="254"/>
      <c r="AA117" s="258">
        <f>VLOOKUP(AA116,Артикулы!$A:$C,Артикулы!$C$1,0)</f>
        <v>12015.846712128001</v>
      </c>
      <c r="AB117" s="367"/>
      <c r="AC117" s="30"/>
      <c r="AD117" s="30"/>
      <c r="AE117" s="5"/>
    </row>
    <row r="118" spans="1:31" s="70" customFormat="1" ht="33" customHeight="1" x14ac:dyDescent="0.25">
      <c r="A118" s="62"/>
      <c r="B118" s="24"/>
      <c r="C118" s="444"/>
      <c r="D118" s="296"/>
      <c r="E118" s="296"/>
      <c r="F118" s="296"/>
      <c r="G118" s="296"/>
      <c r="H118" s="445"/>
      <c r="I118" s="331" t="s">
        <v>981</v>
      </c>
      <c r="J118" s="255"/>
      <c r="K118" s="255"/>
      <c r="L118" s="255"/>
      <c r="M118" s="255"/>
      <c r="N118" s="255"/>
      <c r="O118" s="255"/>
      <c r="P118" s="255"/>
      <c r="Q118" s="255"/>
      <c r="R118" s="255"/>
      <c r="S118" s="255"/>
      <c r="T118" s="255"/>
      <c r="U118" s="255"/>
      <c r="V118" s="255"/>
      <c r="W118" s="255"/>
      <c r="X118" s="255"/>
      <c r="Y118" s="255"/>
      <c r="Z118" s="255"/>
      <c r="AA118" s="255"/>
      <c r="AB118" s="333"/>
      <c r="AC118" s="30"/>
      <c r="AD118" s="30"/>
      <c r="AE118" s="5"/>
    </row>
    <row r="119" spans="1:31" s="70" customFormat="1" ht="33.75" customHeight="1" thickBot="1" x14ac:dyDescent="0.3">
      <c r="A119" s="62"/>
      <c r="B119" s="24"/>
      <c r="C119" s="446"/>
      <c r="D119" s="447"/>
      <c r="E119" s="447"/>
      <c r="F119" s="447"/>
      <c r="G119" s="447"/>
      <c r="H119" s="448"/>
      <c r="I119" s="334"/>
      <c r="J119" s="335"/>
      <c r="K119" s="335"/>
      <c r="L119" s="335"/>
      <c r="M119" s="335"/>
      <c r="N119" s="335"/>
      <c r="O119" s="335"/>
      <c r="P119" s="335"/>
      <c r="Q119" s="335"/>
      <c r="R119" s="335"/>
      <c r="S119" s="335"/>
      <c r="T119" s="335"/>
      <c r="U119" s="335"/>
      <c r="V119" s="335"/>
      <c r="W119" s="335"/>
      <c r="X119" s="335"/>
      <c r="Y119" s="335"/>
      <c r="Z119" s="335"/>
      <c r="AA119" s="335"/>
      <c r="AB119" s="336"/>
      <c r="AC119" s="30"/>
      <c r="AD119" s="30"/>
      <c r="AE119" s="5"/>
    </row>
    <row r="120" spans="1:31" ht="18" customHeight="1" thickBot="1" x14ac:dyDescent="0.3">
      <c r="A120" s="62"/>
      <c r="B120" s="24"/>
      <c r="C120" s="27"/>
      <c r="D120" s="27"/>
      <c r="E120" s="27"/>
      <c r="F120" s="27"/>
      <c r="G120" s="27"/>
      <c r="H120" s="27"/>
      <c r="I120" s="146"/>
      <c r="J120" s="146"/>
      <c r="K120" s="146"/>
      <c r="L120" s="146"/>
      <c r="M120" s="146"/>
      <c r="N120" s="146"/>
      <c r="O120" s="146"/>
      <c r="P120" s="146"/>
      <c r="Q120" s="146"/>
      <c r="R120" s="146"/>
      <c r="S120" s="146"/>
      <c r="T120" s="146"/>
      <c r="U120" s="146"/>
      <c r="V120" s="146"/>
      <c r="W120" s="146"/>
      <c r="X120" s="146"/>
      <c r="Y120" s="146"/>
      <c r="Z120" s="146"/>
      <c r="AA120" s="146"/>
      <c r="AB120" s="146"/>
      <c r="AC120" s="30"/>
      <c r="AD120" s="30"/>
      <c r="AE120" s="5"/>
    </row>
    <row r="121" spans="1:31" s="11" customFormat="1" ht="33" customHeight="1" x14ac:dyDescent="0.25">
      <c r="A121" s="62"/>
      <c r="B121" s="24"/>
      <c r="C121" s="441"/>
      <c r="D121" s="442"/>
      <c r="E121" s="442"/>
      <c r="F121" s="442"/>
      <c r="G121" s="442"/>
      <c r="H121" s="443"/>
      <c r="I121" s="386" t="s">
        <v>572</v>
      </c>
      <c r="J121" s="387"/>
      <c r="K121" s="387"/>
      <c r="L121" s="387"/>
      <c r="M121" s="387"/>
      <c r="N121" s="387"/>
      <c r="O121" s="387"/>
      <c r="P121" s="387"/>
      <c r="Q121" s="387"/>
      <c r="R121" s="387"/>
      <c r="S121" s="387"/>
      <c r="T121" s="387"/>
      <c r="U121" s="387"/>
      <c r="V121" s="387"/>
      <c r="W121" s="387"/>
      <c r="X121" s="387"/>
      <c r="Y121" s="387"/>
      <c r="Z121" s="387"/>
      <c r="AA121" s="387"/>
      <c r="AB121" s="388"/>
      <c r="AC121" s="30"/>
      <c r="AD121" s="30"/>
      <c r="AE121" s="5"/>
    </row>
    <row r="122" spans="1:31" s="2" customFormat="1" ht="33" customHeight="1" x14ac:dyDescent="0.25">
      <c r="A122" s="62"/>
      <c r="B122" s="24"/>
      <c r="C122" s="444"/>
      <c r="D122" s="296"/>
      <c r="E122" s="296"/>
      <c r="F122" s="296"/>
      <c r="G122" s="296"/>
      <c r="H122" s="445"/>
      <c r="I122" s="407" t="s">
        <v>754</v>
      </c>
      <c r="J122" s="279"/>
      <c r="K122" s="277" t="s">
        <v>755</v>
      </c>
      <c r="L122" s="279"/>
      <c r="M122" s="277" t="s">
        <v>549</v>
      </c>
      <c r="N122" s="279"/>
      <c r="O122" s="277" t="s">
        <v>550</v>
      </c>
      <c r="P122" s="279"/>
      <c r="Q122" s="277" t="s">
        <v>754</v>
      </c>
      <c r="R122" s="279"/>
      <c r="S122" s="277" t="s">
        <v>755</v>
      </c>
      <c r="T122" s="279"/>
      <c r="U122" s="277" t="s">
        <v>549</v>
      </c>
      <c r="V122" s="279"/>
      <c r="W122" s="277" t="s">
        <v>550</v>
      </c>
      <c r="X122" s="279"/>
      <c r="Y122" s="277" t="s">
        <v>754</v>
      </c>
      <c r="Z122" s="279"/>
      <c r="AA122" s="277" t="s">
        <v>755</v>
      </c>
      <c r="AB122" s="408"/>
      <c r="AC122" s="30"/>
      <c r="AD122" s="30"/>
      <c r="AE122" s="5"/>
    </row>
    <row r="123" spans="1:31" s="2" customFormat="1" ht="33" customHeight="1" x14ac:dyDescent="0.25">
      <c r="A123" s="62"/>
      <c r="B123" s="24"/>
      <c r="C123" s="444"/>
      <c r="D123" s="296"/>
      <c r="E123" s="296"/>
      <c r="F123" s="296"/>
      <c r="G123" s="296"/>
      <c r="H123" s="445"/>
      <c r="I123" s="407" t="s">
        <v>735</v>
      </c>
      <c r="J123" s="278"/>
      <c r="K123" s="278"/>
      <c r="L123" s="278"/>
      <c r="M123" s="278"/>
      <c r="N123" s="278"/>
      <c r="O123" s="278"/>
      <c r="P123" s="279"/>
      <c r="Q123" s="277" t="s">
        <v>756</v>
      </c>
      <c r="R123" s="278"/>
      <c r="S123" s="278"/>
      <c r="T123" s="278"/>
      <c r="U123" s="278"/>
      <c r="V123" s="278"/>
      <c r="W123" s="278"/>
      <c r="X123" s="279"/>
      <c r="Y123" s="455" t="s">
        <v>736</v>
      </c>
      <c r="Z123" s="456"/>
      <c r="AA123" s="456"/>
      <c r="AB123" s="457"/>
      <c r="AC123" s="30"/>
      <c r="AD123" s="30"/>
      <c r="AE123" s="5"/>
    </row>
    <row r="124" spans="1:31" s="2" customFormat="1" ht="67.5" customHeight="1" x14ac:dyDescent="0.25">
      <c r="A124" s="62"/>
      <c r="B124" s="24"/>
      <c r="C124" s="444"/>
      <c r="D124" s="296"/>
      <c r="E124" s="296"/>
      <c r="F124" s="296"/>
      <c r="G124" s="296"/>
      <c r="H124" s="445"/>
      <c r="I124" s="341" t="s">
        <v>189</v>
      </c>
      <c r="J124" s="263"/>
      <c r="K124" s="263" t="s">
        <v>190</v>
      </c>
      <c r="L124" s="263"/>
      <c r="M124" s="250" t="s">
        <v>191</v>
      </c>
      <c r="N124" s="250"/>
      <c r="O124" s="250" t="s">
        <v>192</v>
      </c>
      <c r="P124" s="250"/>
      <c r="Q124" s="250" t="s">
        <v>193</v>
      </c>
      <c r="R124" s="250"/>
      <c r="S124" s="250" t="s">
        <v>194</v>
      </c>
      <c r="T124" s="250"/>
      <c r="U124" s="259" t="s">
        <v>195</v>
      </c>
      <c r="V124" s="259"/>
      <c r="W124" s="259" t="s">
        <v>196</v>
      </c>
      <c r="X124" s="259"/>
      <c r="Y124" s="259" t="s">
        <v>197</v>
      </c>
      <c r="Z124" s="259"/>
      <c r="AA124" s="259" t="s">
        <v>198</v>
      </c>
      <c r="AB124" s="458"/>
      <c r="AC124" s="30"/>
      <c r="AD124" s="30"/>
      <c r="AE124" s="5"/>
    </row>
    <row r="125" spans="1:31" s="2" customFormat="1" ht="39" customHeight="1" thickBot="1" x14ac:dyDescent="0.3">
      <c r="A125" s="62"/>
      <c r="B125" s="24"/>
      <c r="C125" s="444"/>
      <c r="D125" s="296"/>
      <c r="E125" s="296"/>
      <c r="F125" s="296"/>
      <c r="G125" s="296"/>
      <c r="H125" s="445"/>
      <c r="I125" s="338">
        <f>VLOOKUP(I124,Артикулы!$A:$C,Артикулы!$C$1,0)</f>
        <v>14387.786749980001</v>
      </c>
      <c r="J125" s="254"/>
      <c r="K125" s="258">
        <f>VLOOKUP(K124,Артикулы!$A:$C,Артикулы!$C$1,0)</f>
        <v>14766.999734088002</v>
      </c>
      <c r="L125" s="254"/>
      <c r="M125" s="258">
        <f>VLOOKUP(M124,Артикулы!$A:$C,Артикулы!$C$1,0)</f>
        <v>15248.18595762</v>
      </c>
      <c r="N125" s="254"/>
      <c r="O125" s="258">
        <f>VLOOKUP(O124,Артикулы!$A:$C,Артикулы!$C$1,0)</f>
        <v>15093.101655996001</v>
      </c>
      <c r="P125" s="254"/>
      <c r="Q125" s="258">
        <f>VLOOKUP(Q124,Артикулы!$A:$C,Артикулы!$C$1,0)</f>
        <v>14981.568425376005</v>
      </c>
      <c r="R125" s="254"/>
      <c r="S125" s="258">
        <f>VLOOKUP(S124,Артикулы!$A:$C,Артикулы!$C$1,0)</f>
        <v>15404.332480488001</v>
      </c>
      <c r="T125" s="254"/>
      <c r="U125" s="258">
        <f>VLOOKUP(U124,Артикулы!$A:$C,Артикулы!$C$1,0)</f>
        <v>15943.94087244</v>
      </c>
      <c r="V125" s="254"/>
      <c r="W125" s="258">
        <f>VLOOKUP(W124,Артикулы!$A:$C,Артикулы!$C$1,0)</f>
        <v>15770.798809668</v>
      </c>
      <c r="X125" s="254"/>
      <c r="Y125" s="258">
        <f>VLOOKUP(Y124,Артикулы!$A:$C,Артикулы!$C$1,0)</f>
        <v>15572.163437039999</v>
      </c>
      <c r="Z125" s="254"/>
      <c r="AA125" s="258">
        <f>VLOOKUP(AA124,Артикулы!$A:$C,Артикулы!$C$1,0)</f>
        <v>16043.789669376005</v>
      </c>
      <c r="AB125" s="367"/>
      <c r="AC125" s="30"/>
      <c r="AD125" s="30"/>
      <c r="AE125" s="5"/>
    </row>
    <row r="126" spans="1:31" s="11" customFormat="1" ht="33" customHeight="1" thickBot="1" x14ac:dyDescent="0.3">
      <c r="A126" s="62"/>
      <c r="B126" s="24"/>
      <c r="C126" s="444"/>
      <c r="D126" s="296"/>
      <c r="E126" s="296"/>
      <c r="F126" s="296"/>
      <c r="G126" s="296"/>
      <c r="H126" s="445"/>
      <c r="I126" s="490"/>
      <c r="J126" s="491"/>
      <c r="K126" s="491"/>
      <c r="L126" s="491"/>
      <c r="M126" s="491"/>
      <c r="N126" s="491"/>
      <c r="O126" s="491"/>
      <c r="P126" s="491"/>
      <c r="Q126" s="491"/>
      <c r="R126" s="491"/>
      <c r="S126" s="491"/>
      <c r="T126" s="491"/>
      <c r="U126" s="491"/>
      <c r="V126" s="491"/>
      <c r="W126" s="491"/>
      <c r="X126" s="491"/>
      <c r="Y126" s="491"/>
      <c r="Z126" s="491"/>
      <c r="AA126" s="491"/>
      <c r="AB126" s="492"/>
      <c r="AC126" s="30"/>
      <c r="AD126" s="30"/>
      <c r="AE126" s="5"/>
    </row>
    <row r="127" spans="1:31" s="2" customFormat="1" ht="41.25" customHeight="1" x14ac:dyDescent="0.25">
      <c r="A127" s="62"/>
      <c r="B127" s="24"/>
      <c r="C127" s="444"/>
      <c r="D127" s="296"/>
      <c r="E127" s="296"/>
      <c r="F127" s="296"/>
      <c r="G127" s="296"/>
      <c r="H127" s="445"/>
      <c r="I127" s="407" t="s">
        <v>549</v>
      </c>
      <c r="J127" s="279"/>
      <c r="K127" s="277" t="s">
        <v>550</v>
      </c>
      <c r="L127" s="279"/>
      <c r="M127" s="277" t="s">
        <v>754</v>
      </c>
      <c r="N127" s="279"/>
      <c r="O127" s="277" t="s">
        <v>755</v>
      </c>
      <c r="P127" s="279"/>
      <c r="Q127" s="277" t="s">
        <v>549</v>
      </c>
      <c r="R127" s="279"/>
      <c r="S127" s="277" t="s">
        <v>550</v>
      </c>
      <c r="T127" s="279"/>
      <c r="U127" s="278" t="s">
        <v>754</v>
      </c>
      <c r="V127" s="279"/>
      <c r="W127" s="277" t="s">
        <v>755</v>
      </c>
      <c r="X127" s="279"/>
      <c r="Y127" s="277" t="s">
        <v>549</v>
      </c>
      <c r="Z127" s="279"/>
      <c r="AA127" s="277" t="s">
        <v>550</v>
      </c>
      <c r="AB127" s="408"/>
      <c r="AC127" s="30"/>
      <c r="AD127" s="30"/>
      <c r="AE127" s="5"/>
    </row>
    <row r="128" spans="1:31" s="11" customFormat="1" ht="33" customHeight="1" x14ac:dyDescent="0.25">
      <c r="A128" s="62"/>
      <c r="B128" s="24"/>
      <c r="C128" s="444"/>
      <c r="D128" s="296"/>
      <c r="E128" s="296"/>
      <c r="F128" s="296"/>
      <c r="G128" s="296"/>
      <c r="H128" s="445"/>
      <c r="I128" s="407" t="s">
        <v>736</v>
      </c>
      <c r="J128" s="278"/>
      <c r="K128" s="278"/>
      <c r="L128" s="279"/>
      <c r="M128" s="277" t="s">
        <v>758</v>
      </c>
      <c r="N128" s="278"/>
      <c r="O128" s="278"/>
      <c r="P128" s="278"/>
      <c r="Q128" s="278"/>
      <c r="R128" s="278"/>
      <c r="S128" s="278"/>
      <c r="T128" s="279"/>
      <c r="U128" s="452" t="s">
        <v>737</v>
      </c>
      <c r="V128" s="351"/>
      <c r="W128" s="351"/>
      <c r="X128" s="351"/>
      <c r="Y128" s="351"/>
      <c r="Z128" s="351"/>
      <c r="AA128" s="351"/>
      <c r="AB128" s="356"/>
      <c r="AC128" s="30"/>
      <c r="AD128" s="30"/>
      <c r="AE128" s="5"/>
    </row>
    <row r="129" spans="1:31" s="11" customFormat="1" ht="33" customHeight="1" x14ac:dyDescent="0.25">
      <c r="A129" s="62"/>
      <c r="B129" s="24"/>
      <c r="C129" s="444"/>
      <c r="D129" s="296"/>
      <c r="E129" s="296"/>
      <c r="F129" s="296"/>
      <c r="G129" s="296"/>
      <c r="H129" s="445"/>
      <c r="I129" s="341" t="s">
        <v>199</v>
      </c>
      <c r="J129" s="263"/>
      <c r="K129" s="263" t="s">
        <v>200</v>
      </c>
      <c r="L129" s="263"/>
      <c r="M129" s="485" t="s">
        <v>201</v>
      </c>
      <c r="N129" s="486"/>
      <c r="O129" s="485" t="s">
        <v>202</v>
      </c>
      <c r="P129" s="486"/>
      <c r="Q129" s="487" t="s">
        <v>203</v>
      </c>
      <c r="R129" s="488"/>
      <c r="S129" s="312" t="s">
        <v>204</v>
      </c>
      <c r="T129" s="304"/>
      <c r="U129" s="405" t="s">
        <v>205</v>
      </c>
      <c r="V129" s="454"/>
      <c r="W129" s="453" t="s">
        <v>206</v>
      </c>
      <c r="X129" s="454"/>
      <c r="Y129" s="251" t="s">
        <v>207</v>
      </c>
      <c r="Z129" s="253"/>
      <c r="AA129" s="251" t="s">
        <v>208</v>
      </c>
      <c r="AB129" s="440"/>
      <c r="AC129" s="30"/>
      <c r="AD129" s="30"/>
      <c r="AE129" s="5"/>
    </row>
    <row r="130" spans="1:31" s="2" customFormat="1" ht="33" customHeight="1" x14ac:dyDescent="0.25">
      <c r="A130" s="62"/>
      <c r="B130" s="24"/>
      <c r="C130" s="444"/>
      <c r="D130" s="296"/>
      <c r="E130" s="296"/>
      <c r="F130" s="296"/>
      <c r="G130" s="296"/>
      <c r="H130" s="445"/>
      <c r="I130" s="338">
        <f>VLOOKUP(I129,Артикулы!$A:$C,Артикулы!$C$1,0)</f>
        <v>16643.944672236001</v>
      </c>
      <c r="J130" s="254"/>
      <c r="K130" s="258">
        <f>VLOOKUP(K129,Артикулы!$A:$C,Артикулы!$C$1,0)</f>
        <v>16452.744848316004</v>
      </c>
      <c r="L130" s="254"/>
      <c r="M130" s="258">
        <f>VLOOKUP(M129,Артикулы!$A:$C,Артикулы!$C$1,0)</f>
        <v>16161.696227460001</v>
      </c>
      <c r="N130" s="254"/>
      <c r="O130" s="258">
        <f>VLOOKUP(O129,Артикулы!$A:$C,Артикулы!$C$1,0)</f>
        <v>16681.122415776004</v>
      </c>
      <c r="P130" s="254"/>
      <c r="Q130" s="258">
        <f>VLOOKUP(Q129,Артикулы!$A:$C,Артикулы!$C$1,0)</f>
        <v>17342.886250788004</v>
      </c>
      <c r="R130" s="254"/>
      <c r="S130" s="258">
        <f>VLOOKUP(S129,Артикулы!$A:$C,Артикулы!$C$1,0)</f>
        <v>17130.442001988002</v>
      </c>
      <c r="T130" s="254"/>
      <c r="U130" s="258">
        <f>VLOOKUP(U129,Артикулы!$A:$C,Артикулы!$C$1,0)</f>
        <v>16753.353460368002</v>
      </c>
      <c r="V130" s="254"/>
      <c r="W130" s="258">
        <f>VLOOKUP(W129,Артикулы!$A:$C,Артикулы!$C$1,0)</f>
        <v>17318.455162176004</v>
      </c>
      <c r="X130" s="254"/>
      <c r="Y130" s="258">
        <f>VLOOKUP(Y129,Артикулы!$A:$C,Артикулы!$C$1,0)</f>
        <v>18036.516723120003</v>
      </c>
      <c r="Z130" s="254"/>
      <c r="AA130" s="258">
        <f>VLOOKUP(AA129,Артикулы!$A:$C,Артикулы!$C$1,0)</f>
        <v>17808.139155659999</v>
      </c>
      <c r="AB130" s="367"/>
      <c r="AC130" s="30"/>
      <c r="AD130" s="30"/>
      <c r="AE130" s="5"/>
    </row>
    <row r="131" spans="1:31" s="2" customFormat="1" ht="67.5" customHeight="1" thickBot="1" x14ac:dyDescent="0.3">
      <c r="A131" s="62"/>
      <c r="B131" s="24"/>
      <c r="C131" s="446"/>
      <c r="D131" s="447"/>
      <c r="E131" s="447"/>
      <c r="F131" s="447"/>
      <c r="G131" s="447"/>
      <c r="H131" s="448"/>
      <c r="I131" s="334" t="s">
        <v>982</v>
      </c>
      <c r="J131" s="335"/>
      <c r="K131" s="335"/>
      <c r="L131" s="335"/>
      <c r="M131" s="335"/>
      <c r="N131" s="335"/>
      <c r="O131" s="335"/>
      <c r="P131" s="335"/>
      <c r="Q131" s="335"/>
      <c r="R131" s="335"/>
      <c r="S131" s="335"/>
      <c r="T131" s="335"/>
      <c r="U131" s="335"/>
      <c r="V131" s="335"/>
      <c r="W131" s="335"/>
      <c r="X131" s="335"/>
      <c r="Y131" s="335"/>
      <c r="Z131" s="335"/>
      <c r="AA131" s="335"/>
      <c r="AB131" s="336"/>
      <c r="AC131" s="30"/>
      <c r="AD131" s="30"/>
      <c r="AE131" s="5"/>
    </row>
    <row r="132" spans="1:31" s="2" customFormat="1" ht="15.75" customHeight="1" x14ac:dyDescent="0.25">
      <c r="A132" s="62"/>
      <c r="B132" s="21"/>
      <c r="C132" s="47"/>
      <c r="D132" s="47"/>
      <c r="E132" s="47"/>
      <c r="F132" s="47"/>
      <c r="G132" s="47"/>
      <c r="H132" s="47"/>
      <c r="I132" s="64"/>
      <c r="J132" s="64"/>
      <c r="K132" s="64"/>
      <c r="L132" s="64"/>
      <c r="M132" s="64"/>
      <c r="N132" s="64"/>
      <c r="O132" s="64"/>
      <c r="P132" s="64"/>
      <c r="Q132" s="64"/>
      <c r="R132" s="64"/>
      <c r="S132" s="64"/>
      <c r="T132" s="64"/>
      <c r="U132" s="64"/>
      <c r="V132" s="64"/>
      <c r="W132" s="64"/>
      <c r="X132" s="64"/>
      <c r="Y132" s="64"/>
      <c r="Z132" s="64"/>
      <c r="AA132" s="64"/>
      <c r="AB132" s="64"/>
      <c r="AC132" s="31"/>
      <c r="AD132" s="31"/>
      <c r="AE132" s="5"/>
    </row>
    <row r="133" spans="1:31" s="2" customFormat="1" ht="33" customHeight="1" thickBot="1" x14ac:dyDescent="0.3">
      <c r="A133" s="5"/>
      <c r="B133" s="25"/>
      <c r="C133" s="340" t="s">
        <v>738</v>
      </c>
      <c r="D133" s="340"/>
      <c r="E133" s="340"/>
      <c r="F133" s="340"/>
      <c r="G133" s="340"/>
      <c r="H133" s="340"/>
      <c r="I133" s="340"/>
      <c r="J133" s="340"/>
      <c r="K133" s="340"/>
      <c r="L133" s="340"/>
      <c r="M133" s="340"/>
      <c r="N133" s="340"/>
      <c r="O133" s="340"/>
      <c r="P133" s="340"/>
      <c r="Q133" s="340"/>
      <c r="R133" s="340"/>
      <c r="S133" s="340"/>
      <c r="T133" s="340"/>
      <c r="U133" s="340"/>
      <c r="V133" s="340"/>
      <c r="W133" s="340"/>
      <c r="X133" s="340"/>
      <c r="Y133" s="340"/>
      <c r="Z133" s="340"/>
      <c r="AA133" s="340"/>
      <c r="AB133" s="340"/>
      <c r="AC133" s="340"/>
      <c r="AD133" s="340"/>
      <c r="AE133" s="5"/>
    </row>
    <row r="134" spans="1:31" s="2" customFormat="1" ht="20.25" customHeight="1" x14ac:dyDescent="0.25">
      <c r="A134" s="5"/>
      <c r="B134" s="24"/>
      <c r="C134" s="322"/>
      <c r="D134" s="323"/>
      <c r="E134" s="323"/>
      <c r="F134" s="323"/>
      <c r="G134" s="323"/>
      <c r="H134" s="324"/>
      <c r="I134" s="328" t="s">
        <v>572</v>
      </c>
      <c r="J134" s="329"/>
      <c r="K134" s="329"/>
      <c r="L134" s="329"/>
      <c r="M134" s="329"/>
      <c r="N134" s="329"/>
      <c r="O134" s="329"/>
      <c r="P134" s="329"/>
      <c r="Q134" s="329"/>
      <c r="R134" s="329"/>
      <c r="S134" s="329"/>
      <c r="T134" s="329"/>
      <c r="U134" s="329"/>
      <c r="V134" s="329"/>
      <c r="W134" s="329"/>
      <c r="X134" s="329"/>
      <c r="Y134" s="329"/>
      <c r="Z134" s="329"/>
      <c r="AA134" s="329"/>
      <c r="AB134" s="330"/>
      <c r="AC134" s="30"/>
      <c r="AD134" s="30"/>
      <c r="AE134" s="5"/>
    </row>
    <row r="135" spans="1:31" s="11" customFormat="1" ht="33" customHeight="1" x14ac:dyDescent="0.25">
      <c r="A135" s="5"/>
      <c r="B135" s="24"/>
      <c r="C135" s="262"/>
      <c r="D135" s="256"/>
      <c r="E135" s="256"/>
      <c r="F135" s="256"/>
      <c r="G135" s="256"/>
      <c r="H135" s="261"/>
      <c r="I135" s="331" t="s">
        <v>735</v>
      </c>
      <c r="J135" s="255"/>
      <c r="K135" s="255" t="s">
        <v>756</v>
      </c>
      <c r="L135" s="255"/>
      <c r="M135" s="255" t="s">
        <v>736</v>
      </c>
      <c r="N135" s="255"/>
      <c r="O135" s="255" t="s">
        <v>758</v>
      </c>
      <c r="P135" s="255"/>
      <c r="Q135" s="255" t="s">
        <v>759</v>
      </c>
      <c r="R135" s="255"/>
      <c r="S135" s="255"/>
      <c r="T135" s="255"/>
      <c r="U135" s="274"/>
      <c r="V135" s="274"/>
      <c r="W135" s="274"/>
      <c r="X135" s="274"/>
      <c r="Y135" s="274"/>
      <c r="Z135" s="274"/>
      <c r="AA135" s="303"/>
      <c r="AB135" s="332"/>
      <c r="AC135" s="30"/>
      <c r="AD135" s="30"/>
      <c r="AE135" s="5"/>
    </row>
    <row r="136" spans="1:31" s="11" customFormat="1" ht="33" customHeight="1" x14ac:dyDescent="0.25">
      <c r="A136" s="5"/>
      <c r="B136" s="24"/>
      <c r="C136" s="262"/>
      <c r="D136" s="256"/>
      <c r="E136" s="256"/>
      <c r="F136" s="256"/>
      <c r="G136" s="256"/>
      <c r="H136" s="261"/>
      <c r="I136" s="341" t="s">
        <v>209</v>
      </c>
      <c r="J136" s="263"/>
      <c r="K136" s="263" t="s">
        <v>210</v>
      </c>
      <c r="L136" s="263"/>
      <c r="M136" s="250" t="s">
        <v>211</v>
      </c>
      <c r="N136" s="250"/>
      <c r="O136" s="250" t="s">
        <v>212</v>
      </c>
      <c r="P136" s="250"/>
      <c r="Q136" s="250" t="s">
        <v>213</v>
      </c>
      <c r="R136" s="250"/>
      <c r="S136" s="255"/>
      <c r="T136" s="255"/>
      <c r="U136" s="274"/>
      <c r="V136" s="274"/>
      <c r="W136" s="274"/>
      <c r="X136" s="274"/>
      <c r="Y136" s="274"/>
      <c r="Z136" s="274"/>
      <c r="AA136" s="274"/>
      <c r="AB136" s="337"/>
      <c r="AC136" s="30"/>
      <c r="AD136" s="30"/>
      <c r="AE136" s="5"/>
    </row>
    <row r="137" spans="1:31" s="2" customFormat="1" ht="33" customHeight="1" x14ac:dyDescent="0.25">
      <c r="A137" s="5"/>
      <c r="B137" s="24"/>
      <c r="C137" s="262"/>
      <c r="D137" s="256"/>
      <c r="E137" s="256"/>
      <c r="F137" s="256"/>
      <c r="G137" s="256"/>
      <c r="H137" s="261"/>
      <c r="I137" s="338">
        <f>VLOOKUP(I136,Артикулы!$A:$C,Артикулы!$C$1,0)</f>
        <v>11261.669628888001</v>
      </c>
      <c r="J137" s="254"/>
      <c r="K137" s="258">
        <f>VLOOKUP(K136,Артикулы!$A:$C,Артикулы!$C$1,0)</f>
        <v>11739.669188688</v>
      </c>
      <c r="L137" s="254"/>
      <c r="M137" s="258">
        <f>VLOOKUP(M136,Артикулы!$A:$C,Артикулы!$C$1,0)</f>
        <v>12215.544306000002</v>
      </c>
      <c r="N137" s="254"/>
      <c r="O137" s="258">
        <f>VLOOKUP(O136,Артикулы!$A:$C,Артикулы!$C$1,0)</f>
        <v>12690.357202068</v>
      </c>
      <c r="P137" s="254"/>
      <c r="Q137" s="258">
        <f>VLOOKUP(Q136,Артикулы!$A:$C,Артикулы!$C$1,0)</f>
        <v>13168.356761868001</v>
      </c>
      <c r="R137" s="254"/>
      <c r="S137" s="339"/>
      <c r="T137" s="339"/>
      <c r="U137" s="339"/>
      <c r="V137" s="339"/>
      <c r="W137" s="339"/>
      <c r="X137" s="339"/>
      <c r="Y137" s="339"/>
      <c r="Z137" s="339"/>
      <c r="AA137" s="303"/>
      <c r="AB137" s="332"/>
      <c r="AC137" s="30"/>
      <c r="AD137" s="30"/>
      <c r="AE137" s="5"/>
    </row>
    <row r="138" spans="1:31" s="2" customFormat="1" ht="33" customHeight="1" x14ac:dyDescent="0.25">
      <c r="A138" s="5"/>
      <c r="B138" s="24"/>
      <c r="C138" s="262"/>
      <c r="D138" s="256"/>
      <c r="E138" s="256"/>
      <c r="F138" s="256"/>
      <c r="G138" s="256"/>
      <c r="H138" s="261"/>
      <c r="I138" s="331" t="s">
        <v>980</v>
      </c>
      <c r="J138" s="255"/>
      <c r="K138" s="255"/>
      <c r="L138" s="255"/>
      <c r="M138" s="255"/>
      <c r="N138" s="255"/>
      <c r="O138" s="255"/>
      <c r="P138" s="255"/>
      <c r="Q138" s="255"/>
      <c r="R138" s="255"/>
      <c r="S138" s="255"/>
      <c r="T138" s="255"/>
      <c r="U138" s="255"/>
      <c r="V138" s="255"/>
      <c r="W138" s="255"/>
      <c r="X138" s="255"/>
      <c r="Y138" s="255"/>
      <c r="Z138" s="255"/>
      <c r="AA138" s="255"/>
      <c r="AB138" s="333"/>
      <c r="AC138" s="30"/>
      <c r="AD138" s="30"/>
      <c r="AE138" s="5"/>
    </row>
    <row r="139" spans="1:31" s="2" customFormat="1" ht="33" customHeight="1" thickBot="1" x14ac:dyDescent="0.3">
      <c r="A139" s="5"/>
      <c r="B139" s="24"/>
      <c r="C139" s="325"/>
      <c r="D139" s="326"/>
      <c r="E139" s="326"/>
      <c r="F139" s="326"/>
      <c r="G139" s="326"/>
      <c r="H139" s="327"/>
      <c r="I139" s="334"/>
      <c r="J139" s="335"/>
      <c r="K139" s="335"/>
      <c r="L139" s="335"/>
      <c r="M139" s="335"/>
      <c r="N139" s="335"/>
      <c r="O139" s="335"/>
      <c r="P139" s="335"/>
      <c r="Q139" s="335"/>
      <c r="R139" s="335"/>
      <c r="S139" s="335"/>
      <c r="T139" s="335"/>
      <c r="U139" s="335"/>
      <c r="V139" s="335"/>
      <c r="W139" s="335"/>
      <c r="X139" s="335"/>
      <c r="Y139" s="335"/>
      <c r="Z139" s="335"/>
      <c r="AA139" s="335"/>
      <c r="AB139" s="336"/>
      <c r="AC139" s="30"/>
      <c r="AD139" s="30"/>
      <c r="AE139" s="5"/>
    </row>
    <row r="140" spans="1:31" s="2" customFormat="1" ht="15.75" customHeight="1" x14ac:dyDescent="0.25">
      <c r="A140" s="5"/>
      <c r="B140" s="21"/>
      <c r="C140" s="47"/>
      <c r="D140" s="47"/>
      <c r="E140" s="47"/>
      <c r="F140" s="47"/>
      <c r="G140" s="47"/>
      <c r="H140" s="47"/>
      <c r="I140" s="64"/>
      <c r="J140" s="64"/>
      <c r="K140" s="64"/>
      <c r="L140" s="64"/>
      <c r="M140" s="64"/>
      <c r="N140" s="64"/>
      <c r="O140" s="64"/>
      <c r="P140" s="64"/>
      <c r="Q140" s="64"/>
      <c r="R140" s="64"/>
      <c r="S140" s="64"/>
      <c r="T140" s="64"/>
      <c r="U140" s="64"/>
      <c r="V140" s="64"/>
      <c r="W140" s="64"/>
      <c r="X140" s="64"/>
      <c r="Y140" s="64"/>
      <c r="Z140" s="64"/>
      <c r="AA140" s="64"/>
      <c r="AB140" s="64"/>
      <c r="AC140" s="31"/>
      <c r="AD140" s="31"/>
      <c r="AE140" s="5"/>
    </row>
    <row r="141" spans="1:31" s="11" customFormat="1" ht="33" customHeight="1" thickBot="1" x14ac:dyDescent="0.3">
      <c r="A141" s="5"/>
      <c r="B141" s="25"/>
      <c r="C141" s="340" t="s">
        <v>760</v>
      </c>
      <c r="D141" s="340"/>
      <c r="E141" s="340"/>
      <c r="F141" s="340"/>
      <c r="G141" s="340"/>
      <c r="H141" s="340"/>
      <c r="I141" s="340"/>
      <c r="J141" s="340"/>
      <c r="K141" s="340"/>
      <c r="L141" s="340"/>
      <c r="M141" s="340"/>
      <c r="N141" s="340"/>
      <c r="O141" s="340"/>
      <c r="P141" s="340"/>
      <c r="Q141" s="340"/>
      <c r="R141" s="340"/>
      <c r="S141" s="340"/>
      <c r="T141" s="340"/>
      <c r="U141" s="340"/>
      <c r="V141" s="340"/>
      <c r="W141" s="340"/>
      <c r="X141" s="340"/>
      <c r="Y141" s="340"/>
      <c r="Z141" s="340"/>
      <c r="AA141" s="340"/>
      <c r="AB141" s="340"/>
      <c r="AC141" s="340"/>
      <c r="AD141" s="340"/>
      <c r="AE141" s="5"/>
    </row>
    <row r="142" spans="1:31" s="2" customFormat="1" ht="33" customHeight="1" x14ac:dyDescent="0.25">
      <c r="A142" s="5"/>
      <c r="B142" s="24"/>
      <c r="C142" s="322"/>
      <c r="D142" s="323"/>
      <c r="E142" s="323"/>
      <c r="F142" s="323"/>
      <c r="G142" s="323"/>
      <c r="H142" s="324"/>
      <c r="I142" s="386" t="s">
        <v>761</v>
      </c>
      <c r="J142" s="387"/>
      <c r="K142" s="387"/>
      <c r="L142" s="387"/>
      <c r="M142" s="387"/>
      <c r="N142" s="387"/>
      <c r="O142" s="387"/>
      <c r="P142" s="387"/>
      <c r="Q142" s="387"/>
      <c r="R142" s="451"/>
      <c r="S142" s="387" t="s">
        <v>762</v>
      </c>
      <c r="T142" s="387"/>
      <c r="U142" s="387"/>
      <c r="V142" s="387"/>
      <c r="W142" s="387"/>
      <c r="X142" s="387"/>
      <c r="Y142" s="387"/>
      <c r="Z142" s="387"/>
      <c r="AA142" s="387"/>
      <c r="AB142" s="388"/>
      <c r="AC142" s="30"/>
      <c r="AD142" s="30"/>
      <c r="AE142" s="5"/>
    </row>
    <row r="143" spans="1:31" s="2" customFormat="1" ht="33" customHeight="1" x14ac:dyDescent="0.25">
      <c r="A143" s="5"/>
      <c r="B143" s="24"/>
      <c r="C143" s="262"/>
      <c r="D143" s="256"/>
      <c r="E143" s="256"/>
      <c r="F143" s="256"/>
      <c r="G143" s="256"/>
      <c r="H143" s="261"/>
      <c r="I143" s="331" t="s">
        <v>732</v>
      </c>
      <c r="J143" s="255"/>
      <c r="K143" s="255" t="s">
        <v>752</v>
      </c>
      <c r="L143" s="255"/>
      <c r="M143" s="255" t="s">
        <v>733</v>
      </c>
      <c r="N143" s="255"/>
      <c r="O143" s="255" t="s">
        <v>753</v>
      </c>
      <c r="P143" s="255"/>
      <c r="Q143" s="255" t="s">
        <v>734</v>
      </c>
      <c r="R143" s="255"/>
      <c r="S143" s="279" t="s">
        <v>732</v>
      </c>
      <c r="T143" s="255"/>
      <c r="U143" s="255" t="s">
        <v>752</v>
      </c>
      <c r="V143" s="255"/>
      <c r="W143" s="255" t="s">
        <v>733</v>
      </c>
      <c r="X143" s="255"/>
      <c r="Y143" s="255" t="s">
        <v>753</v>
      </c>
      <c r="Z143" s="255"/>
      <c r="AA143" s="255" t="s">
        <v>734</v>
      </c>
      <c r="AB143" s="333"/>
      <c r="AC143" s="30"/>
      <c r="AD143" s="30"/>
      <c r="AE143" s="5"/>
    </row>
    <row r="144" spans="1:31" s="2" customFormat="1" ht="33" customHeight="1" x14ac:dyDescent="0.25">
      <c r="A144" s="5"/>
      <c r="B144" s="24"/>
      <c r="C144" s="262"/>
      <c r="D144" s="256"/>
      <c r="E144" s="256"/>
      <c r="F144" s="256"/>
      <c r="G144" s="256"/>
      <c r="H144" s="261"/>
      <c r="I144" s="341" t="s">
        <v>2487</v>
      </c>
      <c r="J144" s="263"/>
      <c r="K144" s="263" t="s">
        <v>2488</v>
      </c>
      <c r="L144" s="263"/>
      <c r="M144" s="250" t="s">
        <v>2489</v>
      </c>
      <c r="N144" s="250"/>
      <c r="O144" s="250" t="s">
        <v>2490</v>
      </c>
      <c r="P144" s="250"/>
      <c r="Q144" s="250" t="s">
        <v>2491</v>
      </c>
      <c r="R144" s="250"/>
      <c r="S144" s="250"/>
      <c r="T144" s="250"/>
      <c r="U144" s="259"/>
      <c r="V144" s="259"/>
      <c r="W144" s="259" t="s">
        <v>2513</v>
      </c>
      <c r="X144" s="259"/>
      <c r="Y144" s="259" t="s">
        <v>2514</v>
      </c>
      <c r="Z144" s="259"/>
      <c r="AA144" s="259" t="s">
        <v>2515</v>
      </c>
      <c r="AB144" s="458"/>
      <c r="AC144" s="30"/>
      <c r="AD144" s="30"/>
      <c r="AE144" s="5"/>
    </row>
    <row r="145" spans="1:31" s="2" customFormat="1" ht="33" customHeight="1" x14ac:dyDescent="0.25">
      <c r="A145" s="5"/>
      <c r="B145" s="24"/>
      <c r="C145" s="262"/>
      <c r="D145" s="256"/>
      <c r="E145" s="256"/>
      <c r="F145" s="256"/>
      <c r="G145" s="256"/>
      <c r="H145" s="261"/>
      <c r="I145" s="338">
        <f>VLOOKUP(I144,Артикулы!$A:$C,Артикулы!$C$1,0)</f>
        <v>7015.9713166199999</v>
      </c>
      <c r="J145" s="254"/>
      <c r="K145" s="258">
        <f>VLOOKUP(K144,Артикулы!$A:$C,Артикулы!$C$1,0)</f>
        <v>7512.0286375679989</v>
      </c>
      <c r="L145" s="254"/>
      <c r="M145" s="258">
        <f>VLOOKUP(M144,Артикулы!$A:$C,Артикулы!$C$1,0)</f>
        <v>8008.0859585159997</v>
      </c>
      <c r="N145" s="254"/>
      <c r="O145" s="258">
        <f>VLOOKUP(O144,Артикулы!$A:$C,Артикулы!$C$1,0)</f>
        <v>8503.0810582200011</v>
      </c>
      <c r="P145" s="254"/>
      <c r="Q145" s="258">
        <f>VLOOKUP(Q144,Артикулы!$A:$C,Артикулы!$C$1,0)</f>
        <v>8999.138379168</v>
      </c>
      <c r="R145" s="254"/>
      <c r="S145" s="489"/>
      <c r="T145" s="489"/>
      <c r="U145" s="489"/>
      <c r="V145" s="489"/>
      <c r="W145" s="258">
        <f>VLOOKUP(W144,Артикулы!$A:$C,Артикулы!$C$1,0)</f>
        <v>10619.025776267999</v>
      </c>
      <c r="X145" s="254"/>
      <c r="Y145" s="258">
        <f>VLOOKUP(Y144,Артикулы!$A:$C,Артикулы!$C$1,0)</f>
        <v>11316.905133576</v>
      </c>
      <c r="Z145" s="254"/>
      <c r="AA145" s="258">
        <f>VLOOKUP(AA144,Артикулы!$A:$C,Артикулы!$C$1,0)</f>
        <v>12010.535605908002</v>
      </c>
      <c r="AB145" s="367"/>
      <c r="AC145" s="30"/>
      <c r="AD145" s="30"/>
      <c r="AE145" s="5"/>
    </row>
    <row r="146" spans="1:31" s="2" customFormat="1" ht="33" customHeight="1" x14ac:dyDescent="0.25">
      <c r="A146" s="5"/>
      <c r="B146" s="24"/>
      <c r="C146" s="262"/>
      <c r="D146" s="256"/>
      <c r="E146" s="256"/>
      <c r="F146" s="256"/>
      <c r="G146" s="256"/>
      <c r="H146" s="261"/>
      <c r="I146" s="331" t="s">
        <v>979</v>
      </c>
      <c r="J146" s="255"/>
      <c r="K146" s="255"/>
      <c r="L146" s="255"/>
      <c r="M146" s="255"/>
      <c r="N146" s="255"/>
      <c r="O146" s="255"/>
      <c r="P146" s="255"/>
      <c r="Q146" s="255"/>
      <c r="R146" s="255"/>
      <c r="S146" s="255"/>
      <c r="T146" s="255"/>
      <c r="U146" s="255"/>
      <c r="V146" s="255"/>
      <c r="W146" s="255"/>
      <c r="X146" s="255"/>
      <c r="Y146" s="255"/>
      <c r="Z146" s="255"/>
      <c r="AA146" s="255"/>
      <c r="AB146" s="333"/>
      <c r="AC146" s="30"/>
      <c r="AD146" s="30"/>
      <c r="AE146" s="5"/>
    </row>
    <row r="147" spans="1:31" s="2" customFormat="1" ht="33" customHeight="1" thickBot="1" x14ac:dyDescent="0.3">
      <c r="A147" s="5"/>
      <c r="B147" s="24"/>
      <c r="C147" s="325"/>
      <c r="D147" s="326"/>
      <c r="E147" s="326"/>
      <c r="F147" s="326"/>
      <c r="G147" s="326"/>
      <c r="H147" s="327"/>
      <c r="I147" s="334"/>
      <c r="J147" s="335"/>
      <c r="K147" s="335"/>
      <c r="L147" s="335"/>
      <c r="M147" s="335"/>
      <c r="N147" s="335"/>
      <c r="O147" s="335"/>
      <c r="P147" s="335"/>
      <c r="Q147" s="335"/>
      <c r="R147" s="335"/>
      <c r="S147" s="335"/>
      <c r="T147" s="335"/>
      <c r="U147" s="335"/>
      <c r="V147" s="335"/>
      <c r="W147" s="335"/>
      <c r="X147" s="335"/>
      <c r="Y147" s="335"/>
      <c r="Z147" s="335"/>
      <c r="AA147" s="335"/>
      <c r="AB147" s="336"/>
      <c r="AC147" s="30"/>
      <c r="AD147" s="30"/>
      <c r="AE147" s="5"/>
    </row>
    <row r="148" spans="1:31" s="2" customFormat="1" ht="15.75" customHeight="1" thickBot="1" x14ac:dyDescent="0.3">
      <c r="A148" s="5"/>
      <c r="B148" s="24"/>
      <c r="C148" s="145"/>
      <c r="D148" s="145"/>
      <c r="E148" s="145"/>
      <c r="F148" s="145"/>
      <c r="G148" s="145"/>
      <c r="H148" s="145"/>
      <c r="I148" s="146"/>
      <c r="J148" s="146"/>
      <c r="K148" s="146"/>
      <c r="L148" s="146"/>
      <c r="M148" s="146"/>
      <c r="N148" s="146"/>
      <c r="O148" s="146"/>
      <c r="P148" s="146"/>
      <c r="Q148" s="146"/>
      <c r="R148" s="146"/>
      <c r="S148" s="146"/>
      <c r="T148" s="146"/>
      <c r="U148" s="146"/>
      <c r="V148" s="146"/>
      <c r="W148" s="146"/>
      <c r="X148" s="146"/>
      <c r="Y148" s="146"/>
      <c r="Z148" s="146"/>
      <c r="AA148" s="146"/>
      <c r="AB148" s="146"/>
      <c r="AC148" s="30"/>
      <c r="AD148" s="30"/>
      <c r="AE148" s="5"/>
    </row>
    <row r="149" spans="1:31" s="2" customFormat="1" ht="33" customHeight="1" x14ac:dyDescent="0.25">
      <c r="A149" s="5"/>
      <c r="B149" s="24"/>
      <c r="C149" s="322"/>
      <c r="D149" s="323"/>
      <c r="E149" s="323"/>
      <c r="F149" s="323"/>
      <c r="G149" s="323"/>
      <c r="H149" s="324"/>
      <c r="I149" s="386" t="s">
        <v>761</v>
      </c>
      <c r="J149" s="387"/>
      <c r="K149" s="387"/>
      <c r="L149" s="387"/>
      <c r="M149" s="387"/>
      <c r="N149" s="387"/>
      <c r="O149" s="387"/>
      <c r="P149" s="387"/>
      <c r="Q149" s="387"/>
      <c r="R149" s="451"/>
      <c r="S149" s="387" t="s">
        <v>762</v>
      </c>
      <c r="T149" s="387"/>
      <c r="U149" s="387"/>
      <c r="V149" s="387"/>
      <c r="W149" s="387"/>
      <c r="X149" s="387"/>
      <c r="Y149" s="387"/>
      <c r="Z149" s="387"/>
      <c r="AA149" s="387"/>
      <c r="AB149" s="388"/>
      <c r="AC149" s="30"/>
      <c r="AD149" s="30"/>
      <c r="AE149" s="5"/>
    </row>
    <row r="150" spans="1:31" s="2" customFormat="1" ht="33" customHeight="1" x14ac:dyDescent="0.25">
      <c r="A150" s="5"/>
      <c r="B150" s="24"/>
      <c r="C150" s="262"/>
      <c r="D150" s="256"/>
      <c r="E150" s="256"/>
      <c r="F150" s="256"/>
      <c r="G150" s="256"/>
      <c r="H150" s="261"/>
      <c r="I150" s="331" t="s">
        <v>732</v>
      </c>
      <c r="J150" s="255"/>
      <c r="K150" s="255" t="s">
        <v>752</v>
      </c>
      <c r="L150" s="255"/>
      <c r="M150" s="255" t="s">
        <v>733</v>
      </c>
      <c r="N150" s="255"/>
      <c r="O150" s="255" t="s">
        <v>753</v>
      </c>
      <c r="P150" s="255"/>
      <c r="Q150" s="255" t="s">
        <v>734</v>
      </c>
      <c r="R150" s="255"/>
      <c r="S150" s="279" t="s">
        <v>732</v>
      </c>
      <c r="T150" s="255"/>
      <c r="U150" s="255" t="s">
        <v>752</v>
      </c>
      <c r="V150" s="255"/>
      <c r="W150" s="255" t="s">
        <v>733</v>
      </c>
      <c r="X150" s="255"/>
      <c r="Y150" s="255" t="s">
        <v>753</v>
      </c>
      <c r="Z150" s="255"/>
      <c r="AA150" s="255" t="s">
        <v>734</v>
      </c>
      <c r="AB150" s="333"/>
      <c r="AC150" s="30"/>
      <c r="AD150" s="30"/>
      <c r="AE150" s="5"/>
    </row>
    <row r="151" spans="1:31" s="2" customFormat="1" ht="33" customHeight="1" x14ac:dyDescent="0.25">
      <c r="A151" s="5"/>
      <c r="B151" s="24"/>
      <c r="C151" s="262"/>
      <c r="D151" s="256"/>
      <c r="E151" s="256"/>
      <c r="F151" s="256"/>
      <c r="G151" s="256"/>
      <c r="H151" s="261"/>
      <c r="I151" s="341" t="s">
        <v>2573</v>
      </c>
      <c r="J151" s="263"/>
      <c r="K151" s="263" t="s">
        <v>2574</v>
      </c>
      <c r="L151" s="263"/>
      <c r="M151" s="250" t="s">
        <v>2575</v>
      </c>
      <c r="N151" s="250"/>
      <c r="O151" s="250" t="s">
        <v>2576</v>
      </c>
      <c r="P151" s="250"/>
      <c r="Q151" s="250" t="s">
        <v>2577</v>
      </c>
      <c r="R151" s="250"/>
      <c r="S151" s="250"/>
      <c r="T151" s="250"/>
      <c r="U151" s="259"/>
      <c r="V151" s="259"/>
      <c r="W151" s="259" t="s">
        <v>2599</v>
      </c>
      <c r="X151" s="259"/>
      <c r="Y151" s="259" t="s">
        <v>2600</v>
      </c>
      <c r="Z151" s="259"/>
      <c r="AA151" s="259" t="s">
        <v>2601</v>
      </c>
      <c r="AB151" s="458"/>
      <c r="AC151" s="30"/>
      <c r="AD151" s="30"/>
      <c r="AE151" s="5"/>
    </row>
    <row r="152" spans="1:31" s="2" customFormat="1" ht="33" customHeight="1" x14ac:dyDescent="0.25">
      <c r="A152" s="5"/>
      <c r="B152" s="24"/>
      <c r="C152" s="262"/>
      <c r="D152" s="256"/>
      <c r="E152" s="256"/>
      <c r="F152" s="256"/>
      <c r="G152" s="256"/>
      <c r="H152" s="261"/>
      <c r="I152" s="338">
        <f>VLOOKUP(I151,Артикулы!$A:$C,Артикулы!$C$1,0)</f>
        <v>7015.9713166199999</v>
      </c>
      <c r="J152" s="254"/>
      <c r="K152" s="258">
        <f>VLOOKUP(K151,Артикулы!$A:$C,Артикулы!$C$1,0)</f>
        <v>7512.0286375679989</v>
      </c>
      <c r="L152" s="254"/>
      <c r="M152" s="258">
        <f>VLOOKUP(M151,Артикулы!$A:$C,Артикулы!$C$1,0)</f>
        <v>8008.0859585159997</v>
      </c>
      <c r="N152" s="254"/>
      <c r="O152" s="258">
        <f>VLOOKUP(O151,Артикулы!$A:$C,Артикулы!$C$1,0)</f>
        <v>8503.0810582200011</v>
      </c>
      <c r="P152" s="254"/>
      <c r="Q152" s="258">
        <f>VLOOKUP(Q151,Артикулы!$A:$C,Артикулы!$C$1,0)</f>
        <v>8999.138379168</v>
      </c>
      <c r="R152" s="254"/>
      <c r="S152" s="489"/>
      <c r="T152" s="489"/>
      <c r="U152" s="489"/>
      <c r="V152" s="489"/>
      <c r="W152" s="258">
        <f>VLOOKUP(W151,Артикулы!$A:$C,Артикулы!$C$1,0)</f>
        <v>10619.025776267999</v>
      </c>
      <c r="X152" s="254"/>
      <c r="Y152" s="258">
        <f>VLOOKUP(Y151,Артикулы!$A:$C,Артикулы!$C$1,0)</f>
        <v>11316.905133576</v>
      </c>
      <c r="Z152" s="254"/>
      <c r="AA152" s="258">
        <f>VLOOKUP(AA151,Артикулы!$A:$C,Артикулы!$C$1,0)</f>
        <v>12010.535605908002</v>
      </c>
      <c r="AB152" s="367"/>
      <c r="AC152" s="30"/>
      <c r="AD152" s="30"/>
      <c r="AE152" s="5"/>
    </row>
    <row r="153" spans="1:31" s="2" customFormat="1" ht="33" customHeight="1" x14ac:dyDescent="0.25">
      <c r="A153" s="5"/>
      <c r="B153" s="24"/>
      <c r="C153" s="262"/>
      <c r="D153" s="256"/>
      <c r="E153" s="256"/>
      <c r="F153" s="256"/>
      <c r="G153" s="256"/>
      <c r="H153" s="261"/>
      <c r="I153" s="331" t="s">
        <v>979</v>
      </c>
      <c r="J153" s="255"/>
      <c r="K153" s="255"/>
      <c r="L153" s="255"/>
      <c r="M153" s="255"/>
      <c r="N153" s="255"/>
      <c r="O153" s="255"/>
      <c r="P153" s="255"/>
      <c r="Q153" s="255"/>
      <c r="R153" s="255"/>
      <c r="S153" s="255"/>
      <c r="T153" s="255"/>
      <c r="U153" s="255"/>
      <c r="V153" s="255"/>
      <c r="W153" s="255"/>
      <c r="X153" s="255"/>
      <c r="Y153" s="255"/>
      <c r="Z153" s="255"/>
      <c r="AA153" s="255"/>
      <c r="AB153" s="333"/>
      <c r="AC153" s="30"/>
      <c r="AD153" s="30"/>
      <c r="AE153" s="5"/>
    </row>
    <row r="154" spans="1:31" s="2" customFormat="1" ht="33" customHeight="1" thickBot="1" x14ac:dyDescent="0.3">
      <c r="A154" s="5"/>
      <c r="B154" s="24"/>
      <c r="C154" s="325"/>
      <c r="D154" s="326"/>
      <c r="E154" s="326"/>
      <c r="F154" s="326"/>
      <c r="G154" s="326"/>
      <c r="H154" s="327"/>
      <c r="I154" s="334"/>
      <c r="J154" s="335"/>
      <c r="K154" s="335"/>
      <c r="L154" s="335"/>
      <c r="M154" s="335"/>
      <c r="N154" s="335"/>
      <c r="O154" s="335"/>
      <c r="P154" s="335"/>
      <c r="Q154" s="335"/>
      <c r="R154" s="335"/>
      <c r="S154" s="335"/>
      <c r="T154" s="335"/>
      <c r="U154" s="335"/>
      <c r="V154" s="335"/>
      <c r="W154" s="335"/>
      <c r="X154" s="335"/>
      <c r="Y154" s="335"/>
      <c r="Z154" s="335"/>
      <c r="AA154" s="335"/>
      <c r="AB154" s="336"/>
      <c r="AC154" s="30"/>
      <c r="AD154" s="30"/>
      <c r="AE154" s="5"/>
    </row>
    <row r="155" spans="1:31" s="11" customFormat="1" ht="15" customHeight="1" thickBot="1" x14ac:dyDescent="0.3">
      <c r="A155" s="5"/>
      <c r="B155" s="35"/>
      <c r="C155" s="83"/>
      <c r="D155" s="83"/>
      <c r="E155" s="83"/>
      <c r="F155" s="83"/>
      <c r="G155" s="83"/>
      <c r="H155" s="83"/>
      <c r="I155" s="82"/>
      <c r="J155" s="82"/>
      <c r="K155" s="82"/>
      <c r="L155" s="82"/>
      <c r="M155" s="82"/>
      <c r="N155" s="82"/>
      <c r="O155" s="82"/>
      <c r="P155" s="82"/>
      <c r="Q155" s="82"/>
      <c r="R155" s="82"/>
      <c r="S155" s="82"/>
      <c r="T155" s="82"/>
      <c r="U155" s="82"/>
      <c r="V155" s="82"/>
      <c r="W155" s="82"/>
      <c r="X155" s="82"/>
      <c r="Y155" s="82"/>
      <c r="Z155" s="82"/>
      <c r="AA155" s="82"/>
      <c r="AB155" s="82"/>
      <c r="AC155" s="92"/>
      <c r="AD155" s="92"/>
      <c r="AE155" s="5"/>
    </row>
    <row r="156" spans="1:31" s="2" customFormat="1" ht="33" customHeight="1" x14ac:dyDescent="0.25">
      <c r="A156" s="5"/>
      <c r="B156" s="24"/>
      <c r="C156" s="322"/>
      <c r="D156" s="323"/>
      <c r="E156" s="323"/>
      <c r="F156" s="323"/>
      <c r="G156" s="323"/>
      <c r="H156" s="324"/>
      <c r="I156" s="386" t="s">
        <v>761</v>
      </c>
      <c r="J156" s="387"/>
      <c r="K156" s="387"/>
      <c r="L156" s="387"/>
      <c r="M156" s="387"/>
      <c r="N156" s="387"/>
      <c r="O156" s="387"/>
      <c r="P156" s="387"/>
      <c r="Q156" s="387"/>
      <c r="R156" s="451"/>
      <c r="S156" s="387" t="s">
        <v>762</v>
      </c>
      <c r="T156" s="387"/>
      <c r="U156" s="387"/>
      <c r="V156" s="387"/>
      <c r="W156" s="387"/>
      <c r="X156" s="387"/>
      <c r="Y156" s="387"/>
      <c r="Z156" s="387"/>
      <c r="AA156" s="387"/>
      <c r="AB156" s="388"/>
      <c r="AC156" s="30"/>
      <c r="AD156" s="30"/>
      <c r="AE156" s="5"/>
    </row>
    <row r="157" spans="1:31" s="11" customFormat="1" ht="33" customHeight="1" x14ac:dyDescent="0.25">
      <c r="A157" s="5"/>
      <c r="B157" s="24"/>
      <c r="C157" s="262"/>
      <c r="D157" s="256"/>
      <c r="E157" s="256"/>
      <c r="F157" s="256"/>
      <c r="G157" s="256"/>
      <c r="H157" s="261"/>
      <c r="I157" s="331" t="s">
        <v>735</v>
      </c>
      <c r="J157" s="255"/>
      <c r="K157" s="255" t="s">
        <v>756</v>
      </c>
      <c r="L157" s="255"/>
      <c r="M157" s="255" t="s">
        <v>736</v>
      </c>
      <c r="N157" s="255"/>
      <c r="O157" s="255" t="s">
        <v>758</v>
      </c>
      <c r="P157" s="255"/>
      <c r="Q157" s="255" t="s">
        <v>737</v>
      </c>
      <c r="R157" s="255"/>
      <c r="S157" s="279" t="s">
        <v>735</v>
      </c>
      <c r="T157" s="255"/>
      <c r="U157" s="255" t="s">
        <v>756</v>
      </c>
      <c r="V157" s="255"/>
      <c r="W157" s="255" t="s">
        <v>736</v>
      </c>
      <c r="X157" s="255"/>
      <c r="Y157" s="255" t="s">
        <v>758</v>
      </c>
      <c r="Z157" s="255"/>
      <c r="AA157" s="255" t="s">
        <v>737</v>
      </c>
      <c r="AB157" s="333"/>
      <c r="AC157" s="30"/>
      <c r="AD157" s="30"/>
      <c r="AE157" s="5"/>
    </row>
    <row r="158" spans="1:31" s="2" customFormat="1" ht="33" customHeight="1" x14ac:dyDescent="0.25">
      <c r="A158" s="5"/>
      <c r="B158" s="24"/>
      <c r="C158" s="262"/>
      <c r="D158" s="256"/>
      <c r="E158" s="256"/>
      <c r="F158" s="256"/>
      <c r="G158" s="256"/>
      <c r="H158" s="261"/>
      <c r="I158" s="341" t="s">
        <v>214</v>
      </c>
      <c r="J158" s="263"/>
      <c r="K158" s="263" t="s">
        <v>215</v>
      </c>
      <c r="L158" s="263"/>
      <c r="M158" s="250" t="s">
        <v>216</v>
      </c>
      <c r="N158" s="250"/>
      <c r="O158" s="250" t="s">
        <v>217</v>
      </c>
      <c r="P158" s="250"/>
      <c r="Q158" s="250" t="s">
        <v>218</v>
      </c>
      <c r="R158" s="250"/>
      <c r="S158" s="250" t="s">
        <v>219</v>
      </c>
      <c r="T158" s="250"/>
      <c r="U158" s="259" t="s">
        <v>220</v>
      </c>
      <c r="V158" s="259"/>
      <c r="W158" s="259" t="s">
        <v>221</v>
      </c>
      <c r="X158" s="259"/>
      <c r="Y158" s="259" t="s">
        <v>222</v>
      </c>
      <c r="Z158" s="259"/>
      <c r="AA158" s="259" t="s">
        <v>223</v>
      </c>
      <c r="AB158" s="458"/>
      <c r="AC158" s="30"/>
      <c r="AD158" s="30"/>
      <c r="AE158" s="5"/>
    </row>
    <row r="159" spans="1:31" s="2" customFormat="1" ht="33" customHeight="1" x14ac:dyDescent="0.25">
      <c r="A159" s="5"/>
      <c r="B159" s="24"/>
      <c r="C159" s="262"/>
      <c r="D159" s="256"/>
      <c r="E159" s="256"/>
      <c r="F159" s="256"/>
      <c r="G159" s="256"/>
      <c r="H159" s="261"/>
      <c r="I159" s="338">
        <f>VLOOKUP(I158,Артикулы!$A:$C,Артикулы!$C$1,0)</f>
        <v>10930.25660076</v>
      </c>
      <c r="J159" s="254"/>
      <c r="K159" s="258">
        <f>VLOOKUP(K158,Артикулы!$A:$C,Артикулы!$C$1,0)</f>
        <v>11424.18947922</v>
      </c>
      <c r="L159" s="254"/>
      <c r="M159" s="258">
        <f>VLOOKUP(M158,Артикулы!$A:$C,Артикулы!$C$1,0)</f>
        <v>11920.246800168001</v>
      </c>
      <c r="N159" s="254"/>
      <c r="O159" s="258">
        <f>VLOOKUP(O158,Артикулы!$A:$C,Артикулы!$C$1,0)</f>
        <v>12416.304121116</v>
      </c>
      <c r="P159" s="254"/>
      <c r="Q159" s="258">
        <f>VLOOKUP(Q158,Артикулы!$A:$C,Артикулы!$C$1,0)</f>
        <v>12911.299220820001</v>
      </c>
      <c r="R159" s="254"/>
      <c r="S159" s="258">
        <f>VLOOKUP(S158,Артикулы!$A:$C,Артикулы!$C$1,0)</f>
        <v>15343.785869580001</v>
      </c>
      <c r="T159" s="254"/>
      <c r="U159" s="258">
        <f>VLOOKUP(U158,Артикулы!$A:$C,Артикулы!$C$1,0)</f>
        <v>16041.665226888003</v>
      </c>
      <c r="V159" s="254"/>
      <c r="W159" s="258">
        <f>VLOOKUP(W158,Артикулы!$A:$C,Артикулы!$C$1,0)</f>
        <v>16739.544584195999</v>
      </c>
      <c r="X159" s="254"/>
      <c r="Y159" s="258">
        <f>VLOOKUP(Y158,Артикулы!$A:$C,Артикулы!$C$1,0)</f>
        <v>17433.175056528002</v>
      </c>
      <c r="Z159" s="254"/>
      <c r="AA159" s="258">
        <f>VLOOKUP(AA158,Артикулы!$A:$C,Артикулы!$C$1,0)</f>
        <v>18131.054413835998</v>
      </c>
      <c r="AB159" s="367"/>
      <c r="AC159" s="30"/>
      <c r="AD159" s="30"/>
      <c r="AE159" s="5"/>
    </row>
    <row r="160" spans="1:31" s="2" customFormat="1" ht="33" customHeight="1" x14ac:dyDescent="0.25">
      <c r="A160" s="5"/>
      <c r="B160" s="24"/>
      <c r="C160" s="262"/>
      <c r="D160" s="256"/>
      <c r="E160" s="256"/>
      <c r="F160" s="256"/>
      <c r="G160" s="256"/>
      <c r="H160" s="261"/>
      <c r="I160" s="331" t="s">
        <v>978</v>
      </c>
      <c r="J160" s="255"/>
      <c r="K160" s="255"/>
      <c r="L160" s="255"/>
      <c r="M160" s="255"/>
      <c r="N160" s="255"/>
      <c r="O160" s="255"/>
      <c r="P160" s="255"/>
      <c r="Q160" s="255"/>
      <c r="R160" s="255"/>
      <c r="S160" s="255"/>
      <c r="T160" s="255"/>
      <c r="U160" s="255"/>
      <c r="V160" s="255"/>
      <c r="W160" s="255"/>
      <c r="X160" s="255"/>
      <c r="Y160" s="255"/>
      <c r="Z160" s="255"/>
      <c r="AA160" s="255"/>
      <c r="AB160" s="333"/>
      <c r="AC160" s="30"/>
      <c r="AD160" s="30"/>
      <c r="AE160" s="5"/>
    </row>
    <row r="161" spans="1:31" s="2" customFormat="1" ht="33" customHeight="1" thickBot="1" x14ac:dyDescent="0.3">
      <c r="A161" s="5"/>
      <c r="B161" s="24"/>
      <c r="C161" s="325"/>
      <c r="D161" s="326"/>
      <c r="E161" s="326"/>
      <c r="F161" s="326"/>
      <c r="G161" s="326"/>
      <c r="H161" s="327"/>
      <c r="I161" s="334"/>
      <c r="J161" s="335"/>
      <c r="K161" s="335"/>
      <c r="L161" s="335"/>
      <c r="M161" s="335"/>
      <c r="N161" s="335"/>
      <c r="O161" s="335"/>
      <c r="P161" s="335"/>
      <c r="Q161" s="335"/>
      <c r="R161" s="335"/>
      <c r="S161" s="335"/>
      <c r="T161" s="335"/>
      <c r="U161" s="335"/>
      <c r="V161" s="335"/>
      <c r="W161" s="335"/>
      <c r="X161" s="335"/>
      <c r="Y161" s="335"/>
      <c r="Z161" s="335"/>
      <c r="AA161" s="335"/>
      <c r="AB161" s="336"/>
      <c r="AC161" s="30"/>
      <c r="AD161" s="30"/>
      <c r="AE161" s="5"/>
    </row>
    <row r="162" spans="1:31" s="2" customFormat="1" ht="18.75" customHeight="1" x14ac:dyDescent="0.25">
      <c r="A162" s="5"/>
      <c r="B162" s="21"/>
      <c r="C162" s="47"/>
      <c r="D162" s="47"/>
      <c r="E162" s="47"/>
      <c r="F162" s="47"/>
      <c r="G162" s="47"/>
      <c r="H162" s="47"/>
      <c r="I162" s="64"/>
      <c r="J162" s="64"/>
      <c r="K162" s="64"/>
      <c r="L162" s="64"/>
      <c r="M162" s="64"/>
      <c r="N162" s="64"/>
      <c r="O162" s="64"/>
      <c r="P162" s="64"/>
      <c r="Q162" s="64"/>
      <c r="R162" s="64"/>
      <c r="S162" s="64"/>
      <c r="T162" s="64"/>
      <c r="U162" s="64"/>
      <c r="V162" s="64"/>
      <c r="W162" s="64"/>
      <c r="X162" s="64"/>
      <c r="Y162" s="64"/>
      <c r="Z162" s="64"/>
      <c r="AA162" s="64"/>
      <c r="AB162" s="64"/>
      <c r="AC162" s="31"/>
      <c r="AD162" s="31"/>
      <c r="AE162" s="5"/>
    </row>
    <row r="163" spans="1:31" s="11" customFormat="1" ht="33" customHeight="1" thickBot="1" x14ac:dyDescent="0.3">
      <c r="A163" s="5"/>
      <c r="B163" s="25"/>
      <c r="C163" s="340" t="s">
        <v>774</v>
      </c>
      <c r="D163" s="340"/>
      <c r="E163" s="340"/>
      <c r="F163" s="340"/>
      <c r="G163" s="340"/>
      <c r="H163" s="340"/>
      <c r="I163" s="340"/>
      <c r="J163" s="340"/>
      <c r="K163" s="340"/>
      <c r="L163" s="340"/>
      <c r="M163" s="340"/>
      <c r="N163" s="340"/>
      <c r="O163" s="340"/>
      <c r="P163" s="340"/>
      <c r="Q163" s="340"/>
      <c r="R163" s="340"/>
      <c r="S163" s="340"/>
      <c r="T163" s="340"/>
      <c r="U163" s="340"/>
      <c r="V163" s="340"/>
      <c r="W163" s="340"/>
      <c r="X163" s="340"/>
      <c r="Y163" s="340"/>
      <c r="Z163" s="340"/>
      <c r="AA163" s="340"/>
      <c r="AB163" s="340"/>
      <c r="AC163" s="340"/>
      <c r="AD163" s="340"/>
      <c r="AE163" s="5"/>
    </row>
    <row r="164" spans="1:31" s="11" customFormat="1" ht="33" customHeight="1" x14ac:dyDescent="0.25">
      <c r="A164" s="5"/>
      <c r="B164" s="24"/>
      <c r="C164" s="322"/>
      <c r="D164" s="323"/>
      <c r="E164" s="323"/>
      <c r="F164" s="323"/>
      <c r="G164" s="323"/>
      <c r="H164" s="324"/>
      <c r="I164" s="386" t="s">
        <v>572</v>
      </c>
      <c r="J164" s="387"/>
      <c r="K164" s="387"/>
      <c r="L164" s="387"/>
      <c r="M164" s="387"/>
      <c r="N164" s="387"/>
      <c r="O164" s="387"/>
      <c r="P164" s="387"/>
      <c r="Q164" s="387"/>
      <c r="R164" s="387"/>
      <c r="S164" s="387"/>
      <c r="T164" s="387"/>
      <c r="U164" s="387"/>
      <c r="V164" s="387"/>
      <c r="W164" s="387"/>
      <c r="X164" s="387"/>
      <c r="Y164" s="387"/>
      <c r="Z164" s="387"/>
      <c r="AA164" s="387"/>
      <c r="AB164" s="388"/>
      <c r="AC164" s="30"/>
      <c r="AD164" s="30"/>
      <c r="AE164" s="5"/>
    </row>
    <row r="165" spans="1:31" s="2" customFormat="1" ht="33" customHeight="1" x14ac:dyDescent="0.25">
      <c r="A165" s="5"/>
      <c r="B165" s="24"/>
      <c r="C165" s="262"/>
      <c r="D165" s="256"/>
      <c r="E165" s="256"/>
      <c r="F165" s="256"/>
      <c r="G165" s="256"/>
      <c r="H165" s="261"/>
      <c r="I165" s="331" t="s">
        <v>769</v>
      </c>
      <c r="J165" s="255"/>
      <c r="K165" s="255" t="s">
        <v>770</v>
      </c>
      <c r="L165" s="255"/>
      <c r="M165" s="255" t="s">
        <v>771</v>
      </c>
      <c r="N165" s="255"/>
      <c r="O165" s="255" t="s">
        <v>772</v>
      </c>
      <c r="P165" s="255"/>
      <c r="Q165" s="255" t="s">
        <v>773</v>
      </c>
      <c r="R165" s="255"/>
      <c r="S165" s="279"/>
      <c r="T165" s="255"/>
      <c r="U165" s="255"/>
      <c r="V165" s="255"/>
      <c r="W165" s="255"/>
      <c r="X165" s="255"/>
      <c r="Y165" s="255"/>
      <c r="Z165" s="255"/>
      <c r="AA165" s="255"/>
      <c r="AB165" s="333"/>
      <c r="AC165" s="30"/>
      <c r="AD165" s="30"/>
      <c r="AE165" s="5"/>
    </row>
    <row r="166" spans="1:31" s="2" customFormat="1" ht="33" customHeight="1" x14ac:dyDescent="0.25">
      <c r="A166" s="5"/>
      <c r="B166" s="24"/>
      <c r="C166" s="262"/>
      <c r="D166" s="256"/>
      <c r="E166" s="256"/>
      <c r="F166" s="256"/>
      <c r="G166" s="256"/>
      <c r="H166" s="261"/>
      <c r="I166" s="341" t="s">
        <v>2482</v>
      </c>
      <c r="J166" s="263"/>
      <c r="K166" s="263" t="s">
        <v>2483</v>
      </c>
      <c r="L166" s="263"/>
      <c r="M166" s="250" t="s">
        <v>2484</v>
      </c>
      <c r="N166" s="250"/>
      <c r="O166" s="250" t="s">
        <v>2485</v>
      </c>
      <c r="P166" s="250"/>
      <c r="Q166" s="250" t="s">
        <v>2486</v>
      </c>
      <c r="R166" s="250"/>
      <c r="S166" s="255"/>
      <c r="T166" s="255"/>
      <c r="U166" s="274"/>
      <c r="V166" s="274"/>
      <c r="W166" s="274"/>
      <c r="X166" s="274"/>
      <c r="Y166" s="274"/>
      <c r="Z166" s="274"/>
      <c r="AA166" s="274"/>
      <c r="AB166" s="337"/>
      <c r="AC166" s="30"/>
      <c r="AD166" s="30"/>
      <c r="AE166" s="5"/>
    </row>
    <row r="167" spans="1:31" s="2" customFormat="1" ht="33" customHeight="1" x14ac:dyDescent="0.25">
      <c r="A167" s="5"/>
      <c r="B167" s="24"/>
      <c r="C167" s="262"/>
      <c r="D167" s="256"/>
      <c r="E167" s="256"/>
      <c r="F167" s="256"/>
      <c r="G167" s="256"/>
      <c r="H167" s="261"/>
      <c r="I167" s="338">
        <f>VLOOKUP(I166,Артикулы!$A:$C,Артикулы!$C$1,0)</f>
        <v>5088.03975876</v>
      </c>
      <c r="J167" s="254"/>
      <c r="K167" s="258">
        <f>VLOOKUP(K166,Артикулы!$A:$C,Артикулы!$C$1,0)</f>
        <v>5427.95055684</v>
      </c>
      <c r="L167" s="254"/>
      <c r="M167" s="258">
        <f>VLOOKUP(M166,Артикулы!$A:$C,Артикулы!$C$1,0)</f>
        <v>5769.9857974079996</v>
      </c>
      <c r="N167" s="254"/>
      <c r="O167" s="258">
        <f>VLOOKUP(O166,Артикулы!$A:$C,Артикулы!$C$1,0)</f>
        <v>6113.0832592200004</v>
      </c>
      <c r="P167" s="254"/>
      <c r="Q167" s="258">
        <f>VLOOKUP(Q166,Артикулы!$A:$C,Артикулы!$C$1,0)</f>
        <v>6452.9940573000003</v>
      </c>
      <c r="R167" s="254"/>
      <c r="S167" s="339"/>
      <c r="T167" s="339"/>
      <c r="U167" s="339"/>
      <c r="V167" s="339"/>
      <c r="W167" s="339"/>
      <c r="X167" s="339"/>
      <c r="Y167" s="339"/>
      <c r="Z167" s="339"/>
      <c r="AA167" s="339"/>
      <c r="AB167" s="425"/>
      <c r="AC167" s="30"/>
      <c r="AD167" s="30"/>
      <c r="AE167" s="5"/>
    </row>
    <row r="168" spans="1:31" s="2" customFormat="1" ht="33" customHeight="1" x14ac:dyDescent="0.25">
      <c r="A168" s="5"/>
      <c r="B168" s="24"/>
      <c r="C168" s="262"/>
      <c r="D168" s="256"/>
      <c r="E168" s="256"/>
      <c r="F168" s="256"/>
      <c r="G168" s="256"/>
      <c r="H168" s="261"/>
      <c r="I168" s="331" t="s">
        <v>2720</v>
      </c>
      <c r="J168" s="255"/>
      <c r="K168" s="255"/>
      <c r="L168" s="255"/>
      <c r="M168" s="255"/>
      <c r="N168" s="255"/>
      <c r="O168" s="255"/>
      <c r="P168" s="255"/>
      <c r="Q168" s="255"/>
      <c r="R168" s="255"/>
      <c r="S168" s="255"/>
      <c r="T168" s="255"/>
      <c r="U168" s="255"/>
      <c r="V168" s="255"/>
      <c r="W168" s="255"/>
      <c r="X168" s="255"/>
      <c r="Y168" s="255"/>
      <c r="Z168" s="255"/>
      <c r="AA168" s="255"/>
      <c r="AB168" s="333"/>
      <c r="AC168" s="30"/>
      <c r="AD168" s="30"/>
      <c r="AE168" s="5"/>
    </row>
    <row r="169" spans="1:31" s="11" customFormat="1" ht="33" customHeight="1" thickBot="1" x14ac:dyDescent="0.3">
      <c r="A169" s="5"/>
      <c r="B169" s="24"/>
      <c r="C169" s="325"/>
      <c r="D169" s="326"/>
      <c r="E169" s="326"/>
      <c r="F169" s="326"/>
      <c r="G169" s="326"/>
      <c r="H169" s="327"/>
      <c r="I169" s="334"/>
      <c r="J169" s="335"/>
      <c r="K169" s="335"/>
      <c r="L169" s="335"/>
      <c r="M169" s="335"/>
      <c r="N169" s="335"/>
      <c r="O169" s="335"/>
      <c r="P169" s="335"/>
      <c r="Q169" s="335"/>
      <c r="R169" s="335"/>
      <c r="S169" s="335"/>
      <c r="T169" s="335"/>
      <c r="U169" s="335"/>
      <c r="V169" s="335"/>
      <c r="W169" s="335"/>
      <c r="X169" s="335"/>
      <c r="Y169" s="335"/>
      <c r="Z169" s="335"/>
      <c r="AA169" s="335"/>
      <c r="AB169" s="336"/>
      <c r="AC169" s="30"/>
      <c r="AD169" s="30"/>
      <c r="AE169" s="5"/>
    </row>
    <row r="170" spans="1:31" s="11" customFormat="1" ht="17.25" customHeight="1" thickBot="1" x14ac:dyDescent="0.3">
      <c r="A170" s="5"/>
      <c r="B170" s="24"/>
      <c r="C170" s="145"/>
      <c r="D170" s="145"/>
      <c r="E170" s="145"/>
      <c r="F170" s="145"/>
      <c r="G170" s="145"/>
      <c r="H170" s="145"/>
      <c r="I170" s="146"/>
      <c r="J170" s="146"/>
      <c r="K170" s="146"/>
      <c r="L170" s="146"/>
      <c r="M170" s="146"/>
      <c r="N170" s="146"/>
      <c r="O170" s="146"/>
      <c r="P170" s="146"/>
      <c r="Q170" s="146"/>
      <c r="R170" s="146"/>
      <c r="S170" s="146"/>
      <c r="T170" s="146"/>
      <c r="U170" s="146"/>
      <c r="V170" s="146"/>
      <c r="W170" s="146"/>
      <c r="X170" s="146"/>
      <c r="Y170" s="146"/>
      <c r="Z170" s="146"/>
      <c r="AA170" s="146"/>
      <c r="AB170" s="146"/>
      <c r="AC170" s="30"/>
      <c r="AD170" s="30"/>
      <c r="AE170" s="5"/>
    </row>
    <row r="171" spans="1:31" s="11" customFormat="1" ht="33" customHeight="1" x14ac:dyDescent="0.25">
      <c r="A171" s="5"/>
      <c r="B171" s="24"/>
      <c r="C171" s="322"/>
      <c r="D171" s="323"/>
      <c r="E171" s="323"/>
      <c r="F171" s="323"/>
      <c r="G171" s="323"/>
      <c r="H171" s="324"/>
      <c r="I171" s="386" t="s">
        <v>572</v>
      </c>
      <c r="J171" s="387"/>
      <c r="K171" s="387"/>
      <c r="L171" s="387"/>
      <c r="M171" s="387"/>
      <c r="N171" s="387"/>
      <c r="O171" s="387"/>
      <c r="P171" s="387"/>
      <c r="Q171" s="387"/>
      <c r="R171" s="387"/>
      <c r="S171" s="387"/>
      <c r="T171" s="387"/>
      <c r="U171" s="387"/>
      <c r="V171" s="387"/>
      <c r="W171" s="387"/>
      <c r="X171" s="387"/>
      <c r="Y171" s="387"/>
      <c r="Z171" s="387"/>
      <c r="AA171" s="387"/>
      <c r="AB171" s="388"/>
      <c r="AC171" s="30"/>
      <c r="AD171" s="30"/>
      <c r="AE171" s="5"/>
    </row>
    <row r="172" spans="1:31" s="2" customFormat="1" ht="33" customHeight="1" x14ac:dyDescent="0.25">
      <c r="A172" s="5"/>
      <c r="B172" s="24"/>
      <c r="C172" s="262"/>
      <c r="D172" s="256"/>
      <c r="E172" s="256"/>
      <c r="F172" s="256"/>
      <c r="G172" s="256"/>
      <c r="H172" s="261"/>
      <c r="I172" s="331" t="s">
        <v>769</v>
      </c>
      <c r="J172" s="255"/>
      <c r="K172" s="255" t="s">
        <v>770</v>
      </c>
      <c r="L172" s="255"/>
      <c r="M172" s="255" t="s">
        <v>771</v>
      </c>
      <c r="N172" s="255"/>
      <c r="O172" s="255" t="s">
        <v>772</v>
      </c>
      <c r="P172" s="255"/>
      <c r="Q172" s="255" t="s">
        <v>773</v>
      </c>
      <c r="R172" s="255"/>
      <c r="S172" s="279"/>
      <c r="T172" s="255"/>
      <c r="U172" s="255"/>
      <c r="V172" s="255"/>
      <c r="W172" s="255"/>
      <c r="X172" s="255"/>
      <c r="Y172" s="255"/>
      <c r="Z172" s="255"/>
      <c r="AA172" s="255"/>
      <c r="AB172" s="333"/>
      <c r="AC172" s="30"/>
      <c r="AD172" s="30"/>
      <c r="AE172" s="5"/>
    </row>
    <row r="173" spans="1:31" s="2" customFormat="1" ht="33" customHeight="1" x14ac:dyDescent="0.25">
      <c r="A173" s="5"/>
      <c r="B173" s="24"/>
      <c r="C173" s="262"/>
      <c r="D173" s="256"/>
      <c r="E173" s="256"/>
      <c r="F173" s="256"/>
      <c r="G173" s="256"/>
      <c r="H173" s="261"/>
      <c r="I173" s="341" t="s">
        <v>2568</v>
      </c>
      <c r="J173" s="263"/>
      <c r="K173" s="263" t="s">
        <v>2569</v>
      </c>
      <c r="L173" s="263"/>
      <c r="M173" s="250" t="s">
        <v>2570</v>
      </c>
      <c r="N173" s="250"/>
      <c r="O173" s="250" t="s">
        <v>2571</v>
      </c>
      <c r="P173" s="250"/>
      <c r="Q173" s="250" t="s">
        <v>2572</v>
      </c>
      <c r="R173" s="250"/>
      <c r="S173" s="255"/>
      <c r="T173" s="255"/>
      <c r="U173" s="274"/>
      <c r="V173" s="274"/>
      <c r="W173" s="274"/>
      <c r="X173" s="274"/>
      <c r="Y173" s="274"/>
      <c r="Z173" s="274"/>
      <c r="AA173" s="274"/>
      <c r="AB173" s="337"/>
      <c r="AC173" s="30"/>
      <c r="AD173" s="30"/>
      <c r="AE173" s="5"/>
    </row>
    <row r="174" spans="1:31" s="2" customFormat="1" ht="33" customHeight="1" x14ac:dyDescent="0.25">
      <c r="A174" s="5"/>
      <c r="B174" s="24"/>
      <c r="C174" s="262"/>
      <c r="D174" s="256"/>
      <c r="E174" s="256"/>
      <c r="F174" s="256"/>
      <c r="G174" s="256"/>
      <c r="H174" s="261"/>
      <c r="I174" s="338">
        <f>VLOOKUP(I173,Артикулы!$A:$C,Артикулы!$C$1,0)</f>
        <v>5088.03975876</v>
      </c>
      <c r="J174" s="254"/>
      <c r="K174" s="258">
        <f>VLOOKUP(K173,Артикулы!$A:$C,Артикулы!$C$1,0)</f>
        <v>5427.95055684</v>
      </c>
      <c r="L174" s="254"/>
      <c r="M174" s="258">
        <f>VLOOKUP(M173,Артикулы!$A:$C,Артикулы!$C$1,0)</f>
        <v>5769.9857974079996</v>
      </c>
      <c r="N174" s="254"/>
      <c r="O174" s="258">
        <f>VLOOKUP(O173,Артикулы!$A:$C,Артикулы!$C$1,0)</f>
        <v>6113.0832592200004</v>
      </c>
      <c r="P174" s="254"/>
      <c r="Q174" s="258">
        <f>VLOOKUP(Q173,Артикулы!$A:$C,Артикулы!$C$1,0)</f>
        <v>6452.9940573000003</v>
      </c>
      <c r="R174" s="254"/>
      <c r="S174" s="339"/>
      <c r="T174" s="339"/>
      <c r="U174" s="339"/>
      <c r="V174" s="339"/>
      <c r="W174" s="339"/>
      <c r="X174" s="339"/>
      <c r="Y174" s="339"/>
      <c r="Z174" s="339"/>
      <c r="AA174" s="339"/>
      <c r="AB174" s="425"/>
      <c r="AC174" s="30"/>
      <c r="AD174" s="30"/>
      <c r="AE174" s="5"/>
    </row>
    <row r="175" spans="1:31" s="2" customFormat="1" ht="33" customHeight="1" x14ac:dyDescent="0.25">
      <c r="A175" s="5"/>
      <c r="B175" s="24"/>
      <c r="C175" s="262"/>
      <c r="D175" s="256"/>
      <c r="E175" s="256"/>
      <c r="F175" s="256"/>
      <c r="G175" s="256"/>
      <c r="H175" s="261"/>
      <c r="I175" s="331" t="s">
        <v>2720</v>
      </c>
      <c r="J175" s="255"/>
      <c r="K175" s="255"/>
      <c r="L175" s="255"/>
      <c r="M175" s="255"/>
      <c r="N175" s="255"/>
      <c r="O175" s="255"/>
      <c r="P175" s="255"/>
      <c r="Q175" s="255"/>
      <c r="R175" s="255"/>
      <c r="S175" s="255"/>
      <c r="T175" s="255"/>
      <c r="U175" s="255"/>
      <c r="V175" s="255"/>
      <c r="W175" s="255"/>
      <c r="X175" s="255"/>
      <c r="Y175" s="255"/>
      <c r="Z175" s="255"/>
      <c r="AA175" s="255"/>
      <c r="AB175" s="333"/>
      <c r="AC175" s="30"/>
      <c r="AD175" s="30"/>
      <c r="AE175" s="5"/>
    </row>
    <row r="176" spans="1:31" s="11" customFormat="1" ht="33" customHeight="1" thickBot="1" x14ac:dyDescent="0.3">
      <c r="A176" s="5"/>
      <c r="B176" s="24"/>
      <c r="C176" s="325"/>
      <c r="D176" s="326"/>
      <c r="E176" s="326"/>
      <c r="F176" s="326"/>
      <c r="G176" s="326"/>
      <c r="H176" s="327"/>
      <c r="I176" s="334"/>
      <c r="J176" s="335"/>
      <c r="K176" s="335"/>
      <c r="L176" s="335"/>
      <c r="M176" s="335"/>
      <c r="N176" s="335"/>
      <c r="O176" s="335"/>
      <c r="P176" s="335"/>
      <c r="Q176" s="335"/>
      <c r="R176" s="335"/>
      <c r="S176" s="335"/>
      <c r="T176" s="335"/>
      <c r="U176" s="335"/>
      <c r="V176" s="335"/>
      <c r="W176" s="335"/>
      <c r="X176" s="335"/>
      <c r="Y176" s="335"/>
      <c r="Z176" s="335"/>
      <c r="AA176" s="335"/>
      <c r="AB176" s="336"/>
      <c r="AC176" s="30"/>
      <c r="AD176" s="30"/>
      <c r="AE176" s="5"/>
    </row>
    <row r="177" spans="1:31" s="11" customFormat="1" ht="18.75" customHeight="1" thickBot="1" x14ac:dyDescent="0.3">
      <c r="A177" s="62"/>
      <c r="B177" s="35"/>
      <c r="C177" s="449"/>
      <c r="D177" s="449"/>
      <c r="E177" s="449"/>
      <c r="F177" s="449"/>
      <c r="G177" s="449"/>
      <c r="H177" s="449"/>
      <c r="I177" s="449"/>
      <c r="J177" s="449"/>
      <c r="K177" s="449"/>
      <c r="L177" s="449"/>
      <c r="M177" s="449"/>
      <c r="N177" s="449"/>
      <c r="O177" s="449"/>
      <c r="P177" s="449"/>
      <c r="Q177" s="449"/>
      <c r="R177" s="449"/>
      <c r="S177" s="449"/>
      <c r="T177" s="449"/>
      <c r="U177" s="449"/>
      <c r="V177" s="449"/>
      <c r="W177" s="449"/>
      <c r="X177" s="449"/>
      <c r="Y177" s="449"/>
      <c r="Z177" s="449"/>
      <c r="AA177" s="449"/>
      <c r="AB177" s="449"/>
      <c r="AC177" s="449"/>
      <c r="AD177" s="449"/>
      <c r="AE177" s="5"/>
    </row>
    <row r="178" spans="1:31" s="2" customFormat="1" ht="33" customHeight="1" x14ac:dyDescent="0.25">
      <c r="A178" s="62"/>
      <c r="B178" s="24"/>
      <c r="C178" s="441"/>
      <c r="D178" s="442"/>
      <c r="E178" s="442"/>
      <c r="F178" s="442"/>
      <c r="G178" s="442"/>
      <c r="H178" s="443"/>
      <c r="I178" s="328" t="s">
        <v>572</v>
      </c>
      <c r="J178" s="329"/>
      <c r="K178" s="329"/>
      <c r="L178" s="329"/>
      <c r="M178" s="329"/>
      <c r="N178" s="329"/>
      <c r="O178" s="329"/>
      <c r="P178" s="329"/>
      <c r="Q178" s="329"/>
      <c r="R178" s="329"/>
      <c r="S178" s="329"/>
      <c r="T178" s="329"/>
      <c r="U178" s="329"/>
      <c r="V178" s="329"/>
      <c r="W178" s="329"/>
      <c r="X178" s="329"/>
      <c r="Y178" s="329"/>
      <c r="Z178" s="329"/>
      <c r="AA178" s="329"/>
      <c r="AB178" s="330"/>
      <c r="AC178" s="30"/>
      <c r="AD178" s="30"/>
      <c r="AE178" s="5"/>
    </row>
    <row r="179" spans="1:31" s="11" customFormat="1" ht="39.75" customHeight="1" x14ac:dyDescent="0.25">
      <c r="A179" s="62"/>
      <c r="B179" s="24"/>
      <c r="C179" s="444"/>
      <c r="D179" s="296"/>
      <c r="E179" s="296"/>
      <c r="F179" s="296"/>
      <c r="G179" s="296"/>
      <c r="H179" s="445"/>
      <c r="I179" s="407" t="s">
        <v>754</v>
      </c>
      <c r="J179" s="279"/>
      <c r="K179" s="277" t="s">
        <v>755</v>
      </c>
      <c r="L179" s="279"/>
      <c r="M179" s="277" t="s">
        <v>549</v>
      </c>
      <c r="N179" s="279"/>
      <c r="O179" s="277" t="s">
        <v>550</v>
      </c>
      <c r="P179" s="279"/>
      <c r="Q179" s="278" t="s">
        <v>754</v>
      </c>
      <c r="R179" s="279"/>
      <c r="S179" s="277" t="s">
        <v>755</v>
      </c>
      <c r="T179" s="279"/>
      <c r="U179" s="277" t="s">
        <v>549</v>
      </c>
      <c r="V179" s="279"/>
      <c r="W179" s="277" t="s">
        <v>550</v>
      </c>
      <c r="X179" s="279"/>
      <c r="Y179" s="278" t="s">
        <v>754</v>
      </c>
      <c r="Z179" s="279"/>
      <c r="AA179" s="277" t="s">
        <v>755</v>
      </c>
      <c r="AB179" s="408"/>
      <c r="AC179" s="30"/>
      <c r="AD179" s="30"/>
      <c r="AE179" s="5"/>
    </row>
    <row r="180" spans="1:31" s="11" customFormat="1" ht="33" customHeight="1" x14ac:dyDescent="0.25">
      <c r="A180" s="62"/>
      <c r="B180" s="24"/>
      <c r="C180" s="444"/>
      <c r="D180" s="296"/>
      <c r="E180" s="296"/>
      <c r="F180" s="296"/>
      <c r="G180" s="296"/>
      <c r="H180" s="445"/>
      <c r="I180" s="407" t="s">
        <v>769</v>
      </c>
      <c r="J180" s="278"/>
      <c r="K180" s="278"/>
      <c r="L180" s="278"/>
      <c r="M180" s="278"/>
      <c r="N180" s="278"/>
      <c r="O180" s="278"/>
      <c r="P180" s="279"/>
      <c r="Q180" s="277" t="s">
        <v>770</v>
      </c>
      <c r="R180" s="278"/>
      <c r="S180" s="278"/>
      <c r="T180" s="278"/>
      <c r="U180" s="278"/>
      <c r="V180" s="278"/>
      <c r="W180" s="278"/>
      <c r="X180" s="279"/>
      <c r="Y180" s="455" t="s">
        <v>771</v>
      </c>
      <c r="Z180" s="456"/>
      <c r="AA180" s="456"/>
      <c r="AB180" s="457"/>
      <c r="AC180" s="30"/>
      <c r="AD180" s="30"/>
      <c r="AE180" s="5"/>
    </row>
    <row r="181" spans="1:31" s="2" customFormat="1" ht="33" customHeight="1" x14ac:dyDescent="0.25">
      <c r="A181" s="62"/>
      <c r="B181" s="24"/>
      <c r="C181" s="444"/>
      <c r="D181" s="296"/>
      <c r="E181" s="296"/>
      <c r="F181" s="296"/>
      <c r="G181" s="296"/>
      <c r="H181" s="445"/>
      <c r="I181" s="341" t="s">
        <v>2493</v>
      </c>
      <c r="J181" s="263"/>
      <c r="K181" s="263" t="s">
        <v>2503</v>
      </c>
      <c r="L181" s="263"/>
      <c r="M181" s="250" t="s">
        <v>2498</v>
      </c>
      <c r="N181" s="250"/>
      <c r="O181" s="250" t="s">
        <v>2508</v>
      </c>
      <c r="P181" s="250"/>
      <c r="Q181" s="250" t="s">
        <v>2494</v>
      </c>
      <c r="R181" s="250"/>
      <c r="S181" s="250" t="s">
        <v>2504</v>
      </c>
      <c r="T181" s="250"/>
      <c r="U181" s="259" t="s">
        <v>2499</v>
      </c>
      <c r="V181" s="259"/>
      <c r="W181" s="259" t="s">
        <v>2509</v>
      </c>
      <c r="X181" s="259"/>
      <c r="Y181" s="259" t="s">
        <v>2495</v>
      </c>
      <c r="Z181" s="259"/>
      <c r="AA181" s="259" t="s">
        <v>2505</v>
      </c>
      <c r="AB181" s="458"/>
      <c r="AC181" s="30"/>
      <c r="AD181" s="30"/>
      <c r="AE181" s="5"/>
    </row>
    <row r="182" spans="1:31" s="11" customFormat="1" ht="33" customHeight="1" x14ac:dyDescent="0.25">
      <c r="A182" s="62"/>
      <c r="B182" s="24"/>
      <c r="C182" s="444"/>
      <c r="D182" s="296"/>
      <c r="E182" s="296"/>
      <c r="F182" s="296"/>
      <c r="G182" s="296"/>
      <c r="H182" s="445"/>
      <c r="I182" s="338">
        <f>VLOOKUP(I181,Артикулы!$A:$C,Артикулы!$C$1,0)</f>
        <v>6435.9985173960004</v>
      </c>
      <c r="J182" s="254"/>
      <c r="K182" s="258">
        <f>VLOOKUP(K181,Артикулы!$A:$C,Артикулы!$C$1,0)</f>
        <v>6644.1938812200005</v>
      </c>
      <c r="L182" s="254"/>
      <c r="M182" s="258">
        <f>VLOOKUP(M181,Артикулы!$A:$C,Артикулы!$C$1,0)</f>
        <v>6909.7491922199997</v>
      </c>
      <c r="N182" s="254"/>
      <c r="O182" s="258">
        <f>VLOOKUP(O181,Артикулы!$A:$C,Артикулы!$C$1,0)</f>
        <v>6824.7714927000006</v>
      </c>
      <c r="P182" s="254"/>
      <c r="Q182" s="258">
        <f>VLOOKUP(Q181,Артикулы!$A:$C,Артикулы!$C$1,0)</f>
        <v>6861.9492362400006</v>
      </c>
      <c r="R182" s="254"/>
      <c r="S182" s="258">
        <f>VLOOKUP(S181,Артикулы!$A:$C,Артикулы!$C$1,0)</f>
        <v>7124.3178835080007</v>
      </c>
      <c r="T182" s="254"/>
      <c r="U182" s="258">
        <f>VLOOKUP(U181,Артикулы!$A:$C,Артикулы!$C$1,0)</f>
        <v>7458.9175753679992</v>
      </c>
      <c r="V182" s="254"/>
      <c r="W182" s="258">
        <f>VLOOKUP(W181,Артикулы!$A:$C,Артикулы!$C$1,0)</f>
        <v>7350.5710084800003</v>
      </c>
      <c r="X182" s="254"/>
      <c r="Y182" s="258">
        <f>VLOOKUP(Y181,Артикулы!$A:$C,Артикулы!$C$1,0)</f>
        <v>7291.0866188160007</v>
      </c>
      <c r="Z182" s="254"/>
      <c r="AA182" s="258">
        <f>VLOOKUP(AA181,Артикулы!$A:$C,Артикулы!$C$1,0)</f>
        <v>7605.5041070400002</v>
      </c>
      <c r="AB182" s="367"/>
      <c r="AC182" s="30"/>
      <c r="AD182" s="30"/>
      <c r="AE182" s="5"/>
    </row>
    <row r="183" spans="1:31" s="11" customFormat="1" ht="12" customHeight="1" thickBot="1" x14ac:dyDescent="0.3">
      <c r="A183" s="62"/>
      <c r="B183" s="24"/>
      <c r="C183" s="444"/>
      <c r="D183" s="296"/>
      <c r="E183" s="296"/>
      <c r="F183" s="296"/>
      <c r="G183" s="296"/>
      <c r="H183" s="445"/>
      <c r="I183" s="126"/>
      <c r="J183" s="127"/>
      <c r="K183" s="127"/>
      <c r="L183" s="127"/>
      <c r="M183" s="127"/>
      <c r="N183" s="127"/>
      <c r="O183" s="127"/>
      <c r="P183" s="127"/>
      <c r="Q183" s="127"/>
      <c r="R183" s="127"/>
      <c r="S183" s="127"/>
      <c r="T183" s="127"/>
      <c r="U183" s="127"/>
      <c r="V183" s="127"/>
      <c r="W183" s="127"/>
      <c r="X183" s="127"/>
      <c r="Y183" s="127"/>
      <c r="Z183" s="127"/>
      <c r="AA183" s="127"/>
      <c r="AB183" s="128"/>
      <c r="AC183" s="30"/>
      <c r="AD183" s="30"/>
      <c r="AE183" s="5"/>
    </row>
    <row r="184" spans="1:31" s="2" customFormat="1" ht="41.25" customHeight="1" x14ac:dyDescent="0.25">
      <c r="A184" s="62"/>
      <c r="B184" s="24"/>
      <c r="C184" s="444"/>
      <c r="D184" s="296"/>
      <c r="E184" s="296"/>
      <c r="F184" s="296"/>
      <c r="G184" s="296"/>
      <c r="H184" s="445"/>
      <c r="I184" s="475" t="s">
        <v>775</v>
      </c>
      <c r="J184" s="472"/>
      <c r="K184" s="471" t="s">
        <v>550</v>
      </c>
      <c r="L184" s="472"/>
      <c r="M184" s="474" t="s">
        <v>754</v>
      </c>
      <c r="N184" s="472"/>
      <c r="O184" s="471" t="s">
        <v>755</v>
      </c>
      <c r="P184" s="474"/>
      <c r="Q184" s="471" t="s">
        <v>549</v>
      </c>
      <c r="R184" s="472"/>
      <c r="S184" s="471" t="s">
        <v>550</v>
      </c>
      <c r="T184" s="472"/>
      <c r="U184" s="471" t="s">
        <v>754</v>
      </c>
      <c r="V184" s="472"/>
      <c r="W184" s="471" t="s">
        <v>755</v>
      </c>
      <c r="X184" s="472"/>
      <c r="Y184" s="471" t="s">
        <v>549</v>
      </c>
      <c r="Z184" s="472"/>
      <c r="AA184" s="471" t="s">
        <v>550</v>
      </c>
      <c r="AB184" s="473"/>
      <c r="AC184" s="30"/>
      <c r="AD184" s="30"/>
      <c r="AE184" s="5"/>
    </row>
    <row r="185" spans="1:31" s="2" customFormat="1" ht="18" customHeight="1" x14ac:dyDescent="0.25">
      <c r="A185" s="62"/>
      <c r="B185" s="24"/>
      <c r="C185" s="444"/>
      <c r="D185" s="296"/>
      <c r="E185" s="296"/>
      <c r="F185" s="296"/>
      <c r="G185" s="296"/>
      <c r="H185" s="445"/>
      <c r="I185" s="407" t="s">
        <v>771</v>
      </c>
      <c r="J185" s="278"/>
      <c r="K185" s="278"/>
      <c r="L185" s="279"/>
      <c r="M185" s="277" t="s">
        <v>772</v>
      </c>
      <c r="N185" s="278"/>
      <c r="O185" s="278"/>
      <c r="P185" s="278"/>
      <c r="Q185" s="278"/>
      <c r="R185" s="278"/>
      <c r="S185" s="278"/>
      <c r="T185" s="279"/>
      <c r="U185" s="452" t="s">
        <v>773</v>
      </c>
      <c r="V185" s="351"/>
      <c r="W185" s="351"/>
      <c r="X185" s="351"/>
      <c r="Y185" s="351"/>
      <c r="Z185" s="351"/>
      <c r="AA185" s="351"/>
      <c r="AB185" s="356"/>
      <c r="AC185" s="30"/>
      <c r="AD185" s="30"/>
      <c r="AE185" s="5"/>
    </row>
    <row r="186" spans="1:31" s="2" customFormat="1" ht="33" customHeight="1" x14ac:dyDescent="0.25">
      <c r="A186" s="62"/>
      <c r="B186" s="24"/>
      <c r="C186" s="444"/>
      <c r="D186" s="296"/>
      <c r="E186" s="296"/>
      <c r="F186" s="296"/>
      <c r="G186" s="296"/>
      <c r="H186" s="445"/>
      <c r="I186" s="341" t="s">
        <v>2500</v>
      </c>
      <c r="J186" s="263"/>
      <c r="K186" s="263" t="s">
        <v>2510</v>
      </c>
      <c r="L186" s="263"/>
      <c r="M186" s="251" t="s">
        <v>2496</v>
      </c>
      <c r="N186" s="253"/>
      <c r="O186" s="251" t="s">
        <v>2506</v>
      </c>
      <c r="P186" s="253"/>
      <c r="Q186" s="312" t="s">
        <v>2501</v>
      </c>
      <c r="R186" s="304"/>
      <c r="S186" s="312" t="s">
        <v>2511</v>
      </c>
      <c r="T186" s="304"/>
      <c r="U186" s="453" t="s">
        <v>2497</v>
      </c>
      <c r="V186" s="454"/>
      <c r="W186" s="453" t="s">
        <v>2507</v>
      </c>
      <c r="X186" s="454"/>
      <c r="Y186" s="251" t="s">
        <v>2502</v>
      </c>
      <c r="Z186" s="253"/>
      <c r="AA186" s="251" t="s">
        <v>2512</v>
      </c>
      <c r="AB186" s="440"/>
      <c r="AC186" s="30"/>
      <c r="AD186" s="30"/>
      <c r="AE186" s="5"/>
    </row>
    <row r="187" spans="1:31" s="2" customFormat="1" ht="33" customHeight="1" x14ac:dyDescent="0.25">
      <c r="A187" s="62"/>
      <c r="B187" s="24"/>
      <c r="C187" s="444"/>
      <c r="D187" s="296"/>
      <c r="E187" s="296"/>
      <c r="F187" s="296"/>
      <c r="G187" s="296"/>
      <c r="H187" s="445"/>
      <c r="I187" s="338">
        <f>VLOOKUP(I186,Артикулы!$A:$C,Артикулы!$C$1,0)</f>
        <v>8003.8370735399994</v>
      </c>
      <c r="J187" s="254"/>
      <c r="K187" s="258">
        <f>VLOOKUP(K186,Артикулы!$A:$C,Артикулы!$C$1,0)</f>
        <v>7873.1838605280009</v>
      </c>
      <c r="L187" s="254"/>
      <c r="M187" s="258">
        <f>VLOOKUP(M186,Артикулы!$A:$C,Артикулы!$C$1,0)</f>
        <v>7719.1617801480006</v>
      </c>
      <c r="N187" s="254"/>
      <c r="O187" s="258">
        <f>VLOOKUP(O186,Артикулы!$A:$C,Артикулы!$C$1,0)</f>
        <v>8083.5036668399998</v>
      </c>
      <c r="P187" s="254"/>
      <c r="Q187" s="258">
        <f>VLOOKUP(Q186,Артикулы!$A:$C,Артикулы!$C$1,0)</f>
        <v>8549.818792955999</v>
      </c>
      <c r="R187" s="254"/>
      <c r="S187" s="258">
        <f>VLOOKUP(S186,Артикулы!$A:$C,Артикулы!$C$1,0)</f>
        <v>8398.9833763080023</v>
      </c>
      <c r="T187" s="254"/>
      <c r="U187" s="258">
        <f>VLOOKUP(U186,Артикулы!$A:$C,Артикулы!$C$1,0)</f>
        <v>8146.1747202360002</v>
      </c>
      <c r="V187" s="254"/>
      <c r="W187" s="258">
        <f>VLOOKUP(W186,Артикулы!$A:$C,Артикулы!$C$1,0)</f>
        <v>8565.7521116160005</v>
      </c>
      <c r="X187" s="254"/>
      <c r="Y187" s="258">
        <f>VLOOKUP(Y186,Артикулы!$A:$C,Артикулы!$C$1,0)</f>
        <v>9096.8627336159989</v>
      </c>
      <c r="Z187" s="254"/>
      <c r="AA187" s="258">
        <f>VLOOKUP(AA186,Артикулы!$A:$C,Артикулы!$C$1,0)</f>
        <v>8924.782892088002</v>
      </c>
      <c r="AB187" s="367"/>
      <c r="AC187" s="30"/>
      <c r="AD187" s="30"/>
      <c r="AE187" s="5"/>
    </row>
    <row r="188" spans="1:31" s="2" customFormat="1" ht="33" customHeight="1" x14ac:dyDescent="0.25">
      <c r="A188" s="62"/>
      <c r="B188" s="24"/>
      <c r="C188" s="444"/>
      <c r="D188" s="296"/>
      <c r="E188" s="296"/>
      <c r="F188" s="296"/>
      <c r="G188" s="296"/>
      <c r="H188" s="445"/>
      <c r="I188" s="331" t="s">
        <v>977</v>
      </c>
      <c r="J188" s="255"/>
      <c r="K188" s="255"/>
      <c r="L188" s="255"/>
      <c r="M188" s="255"/>
      <c r="N188" s="255"/>
      <c r="O188" s="255"/>
      <c r="P188" s="255"/>
      <c r="Q188" s="255"/>
      <c r="R188" s="255"/>
      <c r="S188" s="255"/>
      <c r="T188" s="255"/>
      <c r="U188" s="255"/>
      <c r="V188" s="255"/>
      <c r="W188" s="255"/>
      <c r="X188" s="255"/>
      <c r="Y188" s="255"/>
      <c r="Z188" s="255"/>
      <c r="AA188" s="255"/>
      <c r="AB188" s="333"/>
      <c r="AC188" s="30"/>
      <c r="AD188" s="30"/>
      <c r="AE188" s="5"/>
    </row>
    <row r="189" spans="1:31" s="11" customFormat="1" ht="33" customHeight="1" thickBot="1" x14ac:dyDescent="0.3">
      <c r="A189" s="62"/>
      <c r="B189" s="24"/>
      <c r="C189" s="446"/>
      <c r="D189" s="447"/>
      <c r="E189" s="447"/>
      <c r="F189" s="447"/>
      <c r="G189" s="447"/>
      <c r="H189" s="448"/>
      <c r="I189" s="334"/>
      <c r="J189" s="335"/>
      <c r="K189" s="335"/>
      <c r="L189" s="335"/>
      <c r="M189" s="335"/>
      <c r="N189" s="335"/>
      <c r="O189" s="335"/>
      <c r="P189" s="335"/>
      <c r="Q189" s="335"/>
      <c r="R189" s="335"/>
      <c r="S189" s="335"/>
      <c r="T189" s="335"/>
      <c r="U189" s="335"/>
      <c r="V189" s="335"/>
      <c r="W189" s="335"/>
      <c r="X189" s="335"/>
      <c r="Y189" s="335"/>
      <c r="Z189" s="335"/>
      <c r="AA189" s="335"/>
      <c r="AB189" s="336"/>
      <c r="AC189" s="30"/>
      <c r="AD189" s="30"/>
      <c r="AE189" s="5"/>
    </row>
    <row r="190" spans="1:31" s="11" customFormat="1" ht="15.75" customHeight="1" thickBot="1" x14ac:dyDescent="0.3">
      <c r="A190" s="62"/>
      <c r="B190" s="24"/>
      <c r="C190" s="145"/>
      <c r="D190" s="145"/>
      <c r="E190" s="145"/>
      <c r="F190" s="145"/>
      <c r="G190" s="145"/>
      <c r="H190" s="145"/>
      <c r="I190" s="146"/>
      <c r="J190" s="146"/>
      <c r="K190" s="146"/>
      <c r="L190" s="146"/>
      <c r="M190" s="146"/>
      <c r="N190" s="146"/>
      <c r="O190" s="146"/>
      <c r="P190" s="146"/>
      <c r="Q190" s="146"/>
      <c r="R190" s="146"/>
      <c r="S190" s="146"/>
      <c r="T190" s="146"/>
      <c r="U190" s="146"/>
      <c r="V190" s="146"/>
      <c r="W190" s="146"/>
      <c r="X190" s="146"/>
      <c r="Y190" s="146"/>
      <c r="Z190" s="146"/>
      <c r="AA190" s="146"/>
      <c r="AB190" s="146"/>
      <c r="AC190" s="30"/>
      <c r="AD190" s="30"/>
      <c r="AE190" s="5"/>
    </row>
    <row r="191" spans="1:31" s="2" customFormat="1" ht="33" customHeight="1" x14ac:dyDescent="0.25">
      <c r="A191" s="62"/>
      <c r="B191" s="24"/>
      <c r="C191" s="441"/>
      <c r="D191" s="442"/>
      <c r="E191" s="442"/>
      <c r="F191" s="442"/>
      <c r="G191" s="442"/>
      <c r="H191" s="443"/>
      <c r="I191" s="328" t="s">
        <v>572</v>
      </c>
      <c r="J191" s="329"/>
      <c r="K191" s="329"/>
      <c r="L191" s="329"/>
      <c r="M191" s="329"/>
      <c r="N191" s="329"/>
      <c r="O191" s="329"/>
      <c r="P191" s="329"/>
      <c r="Q191" s="329"/>
      <c r="R191" s="329"/>
      <c r="S191" s="329"/>
      <c r="T191" s="329"/>
      <c r="U191" s="329"/>
      <c r="V191" s="329"/>
      <c r="W191" s="329"/>
      <c r="X191" s="329"/>
      <c r="Y191" s="329"/>
      <c r="Z191" s="329"/>
      <c r="AA191" s="329"/>
      <c r="AB191" s="330"/>
      <c r="AC191" s="30"/>
      <c r="AD191" s="30"/>
      <c r="AE191" s="5"/>
    </row>
    <row r="192" spans="1:31" s="11" customFormat="1" ht="40.5" customHeight="1" x14ac:dyDescent="0.25">
      <c r="A192" s="62"/>
      <c r="B192" s="24"/>
      <c r="C192" s="444"/>
      <c r="D192" s="296"/>
      <c r="E192" s="296"/>
      <c r="F192" s="296"/>
      <c r="G192" s="296"/>
      <c r="H192" s="445"/>
      <c r="I192" s="407" t="s">
        <v>754</v>
      </c>
      <c r="J192" s="279"/>
      <c r="K192" s="277" t="s">
        <v>755</v>
      </c>
      <c r="L192" s="279"/>
      <c r="M192" s="277" t="s">
        <v>549</v>
      </c>
      <c r="N192" s="279"/>
      <c r="O192" s="277" t="s">
        <v>550</v>
      </c>
      <c r="P192" s="279"/>
      <c r="Q192" s="278" t="s">
        <v>754</v>
      </c>
      <c r="R192" s="279"/>
      <c r="S192" s="277" t="s">
        <v>755</v>
      </c>
      <c r="T192" s="279"/>
      <c r="U192" s="277" t="s">
        <v>549</v>
      </c>
      <c r="V192" s="279"/>
      <c r="W192" s="277" t="s">
        <v>550</v>
      </c>
      <c r="X192" s="279"/>
      <c r="Y192" s="278" t="s">
        <v>754</v>
      </c>
      <c r="Z192" s="279"/>
      <c r="AA192" s="277" t="s">
        <v>755</v>
      </c>
      <c r="AB192" s="408"/>
      <c r="AC192" s="30"/>
      <c r="AD192" s="30"/>
      <c r="AE192" s="5"/>
    </row>
    <row r="193" spans="1:31" s="11" customFormat="1" ht="33" customHeight="1" x14ac:dyDescent="0.25">
      <c r="A193" s="62"/>
      <c r="B193" s="24"/>
      <c r="C193" s="444"/>
      <c r="D193" s="296"/>
      <c r="E193" s="296"/>
      <c r="F193" s="296"/>
      <c r="G193" s="296"/>
      <c r="H193" s="445"/>
      <c r="I193" s="407" t="s">
        <v>769</v>
      </c>
      <c r="J193" s="278"/>
      <c r="K193" s="278"/>
      <c r="L193" s="278"/>
      <c r="M193" s="278"/>
      <c r="N193" s="278"/>
      <c r="O193" s="278"/>
      <c r="P193" s="279"/>
      <c r="Q193" s="277" t="s">
        <v>770</v>
      </c>
      <c r="R193" s="278"/>
      <c r="S193" s="278"/>
      <c r="T193" s="278"/>
      <c r="U193" s="278"/>
      <c r="V193" s="278"/>
      <c r="W193" s="278"/>
      <c r="X193" s="279"/>
      <c r="Y193" s="455" t="s">
        <v>771</v>
      </c>
      <c r="Z193" s="456"/>
      <c r="AA193" s="456"/>
      <c r="AB193" s="457"/>
      <c r="AC193" s="30"/>
      <c r="AD193" s="30"/>
      <c r="AE193" s="5"/>
    </row>
    <row r="194" spans="1:31" s="2" customFormat="1" ht="33" customHeight="1" x14ac:dyDescent="0.25">
      <c r="A194" s="62"/>
      <c r="B194" s="24"/>
      <c r="C194" s="444"/>
      <c r="D194" s="296"/>
      <c r="E194" s="296"/>
      <c r="F194" s="296"/>
      <c r="G194" s="296"/>
      <c r="H194" s="445"/>
      <c r="I194" s="341" t="s">
        <v>2579</v>
      </c>
      <c r="J194" s="263"/>
      <c r="K194" s="263" t="s">
        <v>2589</v>
      </c>
      <c r="L194" s="263"/>
      <c r="M194" s="250" t="s">
        <v>2584</v>
      </c>
      <c r="N194" s="250"/>
      <c r="O194" s="250" t="s">
        <v>2594</v>
      </c>
      <c r="P194" s="250"/>
      <c r="Q194" s="250" t="s">
        <v>2580</v>
      </c>
      <c r="R194" s="250"/>
      <c r="S194" s="250" t="s">
        <v>2590</v>
      </c>
      <c r="T194" s="250"/>
      <c r="U194" s="259" t="s">
        <v>2585</v>
      </c>
      <c r="V194" s="259"/>
      <c r="W194" s="259" t="s">
        <v>2595</v>
      </c>
      <c r="X194" s="259"/>
      <c r="Y194" s="259" t="s">
        <v>2581</v>
      </c>
      <c r="Z194" s="259"/>
      <c r="AA194" s="259" t="s">
        <v>2591</v>
      </c>
      <c r="AB194" s="458"/>
      <c r="AC194" s="30"/>
      <c r="AD194" s="30"/>
      <c r="AE194" s="5"/>
    </row>
    <row r="195" spans="1:31" s="11" customFormat="1" ht="33" customHeight="1" x14ac:dyDescent="0.25">
      <c r="A195" s="62"/>
      <c r="B195" s="24"/>
      <c r="C195" s="444"/>
      <c r="D195" s="296"/>
      <c r="E195" s="296"/>
      <c r="F195" s="296"/>
      <c r="G195" s="296"/>
      <c r="H195" s="445"/>
      <c r="I195" s="338">
        <f>VLOOKUP(I194,Артикулы!$A:$C,Артикулы!$C$1,0)</f>
        <v>6435.9985173960004</v>
      </c>
      <c r="J195" s="254"/>
      <c r="K195" s="258">
        <f>VLOOKUP(K194,Артикулы!$A:$C,Артикулы!$C$1,0)</f>
        <v>6644.1938812200005</v>
      </c>
      <c r="L195" s="254"/>
      <c r="M195" s="258">
        <f>VLOOKUP(M194,Артикулы!$A:$C,Артикулы!$C$1,0)</f>
        <v>6909.7491922199997</v>
      </c>
      <c r="N195" s="254"/>
      <c r="O195" s="258">
        <f>VLOOKUP(O194,Артикулы!$A:$C,Артикулы!$C$1,0)</f>
        <v>6824.7714927000006</v>
      </c>
      <c r="P195" s="254"/>
      <c r="Q195" s="258">
        <f>VLOOKUP(Q194,Артикулы!$A:$C,Артикулы!$C$1,0)</f>
        <v>6861.9492362400006</v>
      </c>
      <c r="R195" s="254"/>
      <c r="S195" s="258">
        <f>VLOOKUP(S194,Артикулы!$A:$C,Артикулы!$C$1,0)</f>
        <v>7124.3178835080007</v>
      </c>
      <c r="T195" s="254"/>
      <c r="U195" s="258">
        <f>VLOOKUP(U194,Артикулы!$A:$C,Артикулы!$C$1,0)</f>
        <v>7458.9175753679992</v>
      </c>
      <c r="V195" s="254"/>
      <c r="W195" s="258">
        <f>VLOOKUP(W194,Артикулы!$A:$C,Артикулы!$C$1,0)</f>
        <v>7350.5710084800003</v>
      </c>
      <c r="X195" s="254"/>
      <c r="Y195" s="258">
        <f>VLOOKUP(Y194,Артикулы!$A:$C,Артикулы!$C$1,0)</f>
        <v>7291.0866188160007</v>
      </c>
      <c r="Z195" s="254"/>
      <c r="AA195" s="258">
        <f>VLOOKUP(AA194,Артикулы!$A:$C,Артикулы!$C$1,0)</f>
        <v>7605.5041070400002</v>
      </c>
      <c r="AB195" s="367"/>
      <c r="AC195" s="30"/>
      <c r="AD195" s="30"/>
      <c r="AE195" s="5"/>
    </row>
    <row r="196" spans="1:31" s="11" customFormat="1" ht="12" customHeight="1" thickBot="1" x14ac:dyDescent="0.3">
      <c r="A196" s="62"/>
      <c r="B196" s="24"/>
      <c r="C196" s="444"/>
      <c r="D196" s="296"/>
      <c r="E196" s="296"/>
      <c r="F196" s="296"/>
      <c r="G196" s="296"/>
      <c r="H196" s="445"/>
      <c r="I196" s="147"/>
      <c r="J196" s="146"/>
      <c r="K196" s="146"/>
      <c r="L196" s="146"/>
      <c r="M196" s="146"/>
      <c r="N196" s="146"/>
      <c r="O196" s="146"/>
      <c r="P196" s="146"/>
      <c r="Q196" s="146"/>
      <c r="R196" s="146"/>
      <c r="S196" s="146"/>
      <c r="T196" s="146"/>
      <c r="U196" s="146"/>
      <c r="V196" s="146"/>
      <c r="W196" s="146"/>
      <c r="X196" s="146"/>
      <c r="Y196" s="146"/>
      <c r="Z196" s="146"/>
      <c r="AA196" s="146"/>
      <c r="AB196" s="148"/>
      <c r="AC196" s="30"/>
      <c r="AD196" s="30"/>
      <c r="AE196" s="5"/>
    </row>
    <row r="197" spans="1:31" s="2" customFormat="1" ht="43.5" customHeight="1" x14ac:dyDescent="0.25">
      <c r="A197" s="62"/>
      <c r="B197" s="24"/>
      <c r="C197" s="444"/>
      <c r="D197" s="296"/>
      <c r="E197" s="296"/>
      <c r="F197" s="296"/>
      <c r="G197" s="296"/>
      <c r="H197" s="445"/>
      <c r="I197" s="475" t="s">
        <v>775</v>
      </c>
      <c r="J197" s="472"/>
      <c r="K197" s="471" t="s">
        <v>550</v>
      </c>
      <c r="L197" s="472"/>
      <c r="M197" s="474" t="s">
        <v>754</v>
      </c>
      <c r="N197" s="472"/>
      <c r="O197" s="471" t="s">
        <v>755</v>
      </c>
      <c r="P197" s="474"/>
      <c r="Q197" s="471" t="s">
        <v>549</v>
      </c>
      <c r="R197" s="472"/>
      <c r="S197" s="471" t="s">
        <v>550</v>
      </c>
      <c r="T197" s="472"/>
      <c r="U197" s="471" t="s">
        <v>754</v>
      </c>
      <c r="V197" s="472"/>
      <c r="W197" s="471" t="s">
        <v>755</v>
      </c>
      <c r="X197" s="472"/>
      <c r="Y197" s="471" t="s">
        <v>549</v>
      </c>
      <c r="Z197" s="472"/>
      <c r="AA197" s="471" t="s">
        <v>550</v>
      </c>
      <c r="AB197" s="473"/>
      <c r="AC197" s="30"/>
      <c r="AD197" s="30"/>
      <c r="AE197" s="5"/>
    </row>
    <row r="198" spans="1:31" s="2" customFormat="1" ht="18" customHeight="1" x14ac:dyDescent="0.25">
      <c r="A198" s="62"/>
      <c r="B198" s="24"/>
      <c r="C198" s="444"/>
      <c r="D198" s="296"/>
      <c r="E198" s="296"/>
      <c r="F198" s="296"/>
      <c r="G198" s="296"/>
      <c r="H198" s="445"/>
      <c r="I198" s="407" t="s">
        <v>771</v>
      </c>
      <c r="J198" s="278"/>
      <c r="K198" s="278"/>
      <c r="L198" s="279"/>
      <c r="M198" s="277" t="s">
        <v>772</v>
      </c>
      <c r="N198" s="278"/>
      <c r="O198" s="278"/>
      <c r="P198" s="278"/>
      <c r="Q198" s="278"/>
      <c r="R198" s="278"/>
      <c r="S198" s="278"/>
      <c r="T198" s="279"/>
      <c r="U198" s="452" t="s">
        <v>773</v>
      </c>
      <c r="V198" s="351"/>
      <c r="W198" s="351"/>
      <c r="X198" s="351"/>
      <c r="Y198" s="351"/>
      <c r="Z198" s="351"/>
      <c r="AA198" s="351"/>
      <c r="AB198" s="356"/>
      <c r="AC198" s="30"/>
      <c r="AD198" s="30"/>
      <c r="AE198" s="5"/>
    </row>
    <row r="199" spans="1:31" s="2" customFormat="1" ht="33" customHeight="1" x14ac:dyDescent="0.25">
      <c r="A199" s="62"/>
      <c r="B199" s="24"/>
      <c r="C199" s="444"/>
      <c r="D199" s="296"/>
      <c r="E199" s="296"/>
      <c r="F199" s="296"/>
      <c r="G199" s="296"/>
      <c r="H199" s="445"/>
      <c r="I199" s="341" t="s">
        <v>2586</v>
      </c>
      <c r="J199" s="263"/>
      <c r="K199" s="263" t="s">
        <v>2596</v>
      </c>
      <c r="L199" s="263"/>
      <c r="M199" s="251" t="s">
        <v>2582</v>
      </c>
      <c r="N199" s="253"/>
      <c r="O199" s="251" t="s">
        <v>2592</v>
      </c>
      <c r="P199" s="253"/>
      <c r="Q199" s="312" t="s">
        <v>2587</v>
      </c>
      <c r="R199" s="304"/>
      <c r="S199" s="312" t="s">
        <v>2597</v>
      </c>
      <c r="T199" s="304"/>
      <c r="U199" s="453" t="s">
        <v>2583</v>
      </c>
      <c r="V199" s="454"/>
      <c r="W199" s="453" t="s">
        <v>2593</v>
      </c>
      <c r="X199" s="454"/>
      <c r="Y199" s="251" t="s">
        <v>2588</v>
      </c>
      <c r="Z199" s="253"/>
      <c r="AA199" s="251" t="s">
        <v>2598</v>
      </c>
      <c r="AB199" s="440"/>
      <c r="AC199" s="30"/>
      <c r="AD199" s="30"/>
      <c r="AE199" s="5"/>
    </row>
    <row r="200" spans="1:31" s="2" customFormat="1" ht="33" customHeight="1" x14ac:dyDescent="0.25">
      <c r="A200" s="62"/>
      <c r="B200" s="24"/>
      <c r="C200" s="444"/>
      <c r="D200" s="296"/>
      <c r="E200" s="296"/>
      <c r="F200" s="296"/>
      <c r="G200" s="296"/>
      <c r="H200" s="445"/>
      <c r="I200" s="338">
        <f>VLOOKUP(I199,Артикулы!$A:$C,Артикулы!$C$1,0)</f>
        <v>8003.8370735399994</v>
      </c>
      <c r="J200" s="254"/>
      <c r="K200" s="258">
        <f>VLOOKUP(K199,Артикулы!$A:$C,Артикулы!$C$1,0)</f>
        <v>7873.1838605280009</v>
      </c>
      <c r="L200" s="254"/>
      <c r="M200" s="258">
        <f>VLOOKUP(M199,Артикулы!$A:$C,Артикулы!$C$1,0)</f>
        <v>7719.1617801480006</v>
      </c>
      <c r="N200" s="254"/>
      <c r="O200" s="258">
        <f>VLOOKUP(O199,Артикулы!$A:$C,Артикулы!$C$1,0)</f>
        <v>8083.5036668399998</v>
      </c>
      <c r="P200" s="254"/>
      <c r="Q200" s="258">
        <f>VLOOKUP(Q199,Артикулы!$A:$C,Артикулы!$C$1,0)</f>
        <v>8549.818792955999</v>
      </c>
      <c r="R200" s="254"/>
      <c r="S200" s="258">
        <f>VLOOKUP(S199,Артикулы!$A:$C,Артикулы!$C$1,0)</f>
        <v>8398.9833763080023</v>
      </c>
      <c r="T200" s="254"/>
      <c r="U200" s="258">
        <f>VLOOKUP(U199,Артикулы!$A:$C,Артикулы!$C$1,0)</f>
        <v>8146.1747202360002</v>
      </c>
      <c r="V200" s="254"/>
      <c r="W200" s="258">
        <f>VLOOKUP(W199,Артикулы!$A:$C,Артикулы!$C$1,0)</f>
        <v>8565.7521116160005</v>
      </c>
      <c r="X200" s="254"/>
      <c r="Y200" s="258">
        <f>VLOOKUP(Y199,Артикулы!$A:$C,Артикулы!$C$1,0)</f>
        <v>9096.8627336159989</v>
      </c>
      <c r="Z200" s="254"/>
      <c r="AA200" s="258">
        <f>VLOOKUP(AA199,Артикулы!$A:$C,Артикулы!$C$1,0)</f>
        <v>8924.782892088002</v>
      </c>
      <c r="AB200" s="367"/>
      <c r="AC200" s="30"/>
      <c r="AD200" s="30"/>
      <c r="AE200" s="5"/>
    </row>
    <row r="201" spans="1:31" s="2" customFormat="1" ht="33" customHeight="1" x14ac:dyDescent="0.25">
      <c r="A201" s="62"/>
      <c r="B201" s="24"/>
      <c r="C201" s="444"/>
      <c r="D201" s="296"/>
      <c r="E201" s="296"/>
      <c r="F201" s="296"/>
      <c r="G201" s="296"/>
      <c r="H201" s="445"/>
      <c r="I201" s="331" t="s">
        <v>977</v>
      </c>
      <c r="J201" s="255"/>
      <c r="K201" s="255"/>
      <c r="L201" s="255"/>
      <c r="M201" s="255"/>
      <c r="N201" s="255"/>
      <c r="O201" s="255"/>
      <c r="P201" s="255"/>
      <c r="Q201" s="255"/>
      <c r="R201" s="255"/>
      <c r="S201" s="255"/>
      <c r="T201" s="255"/>
      <c r="U201" s="255"/>
      <c r="V201" s="255"/>
      <c r="W201" s="255"/>
      <c r="X201" s="255"/>
      <c r="Y201" s="255"/>
      <c r="Z201" s="255"/>
      <c r="AA201" s="255"/>
      <c r="AB201" s="333"/>
      <c r="AC201" s="30"/>
      <c r="AD201" s="30"/>
      <c r="AE201" s="5"/>
    </row>
    <row r="202" spans="1:31" s="11" customFormat="1" ht="33" customHeight="1" thickBot="1" x14ac:dyDescent="0.3">
      <c r="A202" s="62"/>
      <c r="B202" s="24"/>
      <c r="C202" s="446"/>
      <c r="D202" s="447"/>
      <c r="E202" s="447"/>
      <c r="F202" s="447"/>
      <c r="G202" s="447"/>
      <c r="H202" s="448"/>
      <c r="I202" s="334"/>
      <c r="J202" s="335"/>
      <c r="K202" s="335"/>
      <c r="L202" s="335"/>
      <c r="M202" s="335"/>
      <c r="N202" s="335"/>
      <c r="O202" s="335"/>
      <c r="P202" s="335"/>
      <c r="Q202" s="335"/>
      <c r="R202" s="335"/>
      <c r="S202" s="335"/>
      <c r="T202" s="335"/>
      <c r="U202" s="335"/>
      <c r="V202" s="335"/>
      <c r="W202" s="335"/>
      <c r="X202" s="335"/>
      <c r="Y202" s="335"/>
      <c r="Z202" s="335"/>
      <c r="AA202" s="335"/>
      <c r="AB202" s="336"/>
      <c r="AC202" s="30"/>
      <c r="AD202" s="30"/>
      <c r="AE202" s="5"/>
    </row>
    <row r="203" spans="1:31" s="11" customFormat="1" ht="15.75" customHeight="1" x14ac:dyDescent="0.25">
      <c r="A203" s="5"/>
      <c r="B203" s="21"/>
      <c r="C203" s="47"/>
      <c r="D203" s="47"/>
      <c r="E203" s="47"/>
      <c r="F203" s="47"/>
      <c r="G203" s="47"/>
      <c r="H203" s="47"/>
      <c r="I203" s="64"/>
      <c r="J203" s="64"/>
      <c r="K203" s="64"/>
      <c r="L203" s="64"/>
      <c r="M203" s="64"/>
      <c r="N203" s="64"/>
      <c r="O203" s="64"/>
      <c r="P203" s="64"/>
      <c r="Q203" s="64"/>
      <c r="R203" s="64"/>
      <c r="S203" s="64"/>
      <c r="T203" s="64"/>
      <c r="U203" s="64"/>
      <c r="V203" s="64"/>
      <c r="W203" s="64"/>
      <c r="X203" s="64"/>
      <c r="Y203" s="64"/>
      <c r="Z203" s="64"/>
      <c r="AA203" s="64"/>
      <c r="AB203" s="64"/>
      <c r="AC203" s="31"/>
      <c r="AD203" s="31"/>
      <c r="AE203" s="5"/>
    </row>
    <row r="204" spans="1:31" s="2" customFormat="1" ht="33" customHeight="1" thickBot="1" x14ac:dyDescent="0.3">
      <c r="A204" s="5"/>
      <c r="B204" s="25"/>
      <c r="C204" s="340" t="s">
        <v>782</v>
      </c>
      <c r="D204" s="340"/>
      <c r="E204" s="340"/>
      <c r="F204" s="340"/>
      <c r="G204" s="340"/>
      <c r="H204" s="340"/>
      <c r="I204" s="340"/>
      <c r="J204" s="340"/>
      <c r="K204" s="340"/>
      <c r="L204" s="340"/>
      <c r="M204" s="340"/>
      <c r="N204" s="340"/>
      <c r="O204" s="340"/>
      <c r="P204" s="340"/>
      <c r="Q204" s="340"/>
      <c r="R204" s="340"/>
      <c r="S204" s="340"/>
      <c r="T204" s="340"/>
      <c r="U204" s="340"/>
      <c r="V204" s="340"/>
      <c r="W204" s="340"/>
      <c r="X204" s="340"/>
      <c r="Y204" s="340"/>
      <c r="Z204" s="340"/>
      <c r="AA204" s="340"/>
      <c r="AB204" s="340"/>
      <c r="AC204" s="340"/>
      <c r="AD204" s="340"/>
      <c r="AE204" s="5"/>
    </row>
    <row r="205" spans="1:31" s="2" customFormat="1" ht="33" customHeight="1" x14ac:dyDescent="0.25">
      <c r="A205" s="5"/>
      <c r="B205" s="24"/>
      <c r="C205" s="322"/>
      <c r="D205" s="323"/>
      <c r="E205" s="323"/>
      <c r="F205" s="323"/>
      <c r="G205" s="323"/>
      <c r="H205" s="324"/>
      <c r="I205" s="328" t="s">
        <v>572</v>
      </c>
      <c r="J205" s="329"/>
      <c r="K205" s="329"/>
      <c r="L205" s="329"/>
      <c r="M205" s="329"/>
      <c r="N205" s="329"/>
      <c r="O205" s="329"/>
      <c r="P205" s="329"/>
      <c r="Q205" s="329"/>
      <c r="R205" s="329"/>
      <c r="S205" s="329"/>
      <c r="T205" s="329"/>
      <c r="U205" s="329"/>
      <c r="V205" s="329"/>
      <c r="W205" s="329"/>
      <c r="X205" s="329"/>
      <c r="Y205" s="329"/>
      <c r="Z205" s="329"/>
      <c r="AA205" s="329"/>
      <c r="AB205" s="330"/>
      <c r="AC205" s="30"/>
      <c r="AD205" s="30"/>
      <c r="AE205" s="5"/>
    </row>
    <row r="206" spans="1:31" s="2" customFormat="1" ht="36" customHeight="1" x14ac:dyDescent="0.25">
      <c r="A206" s="5"/>
      <c r="B206" s="24"/>
      <c r="C206" s="262"/>
      <c r="D206" s="256"/>
      <c r="E206" s="256"/>
      <c r="F206" s="256"/>
      <c r="G206" s="256"/>
      <c r="H206" s="261"/>
      <c r="I206" s="331" t="s">
        <v>777</v>
      </c>
      <c r="J206" s="255"/>
      <c r="K206" s="255" t="s">
        <v>778</v>
      </c>
      <c r="L206" s="255"/>
      <c r="M206" s="255" t="s">
        <v>779</v>
      </c>
      <c r="N206" s="255"/>
      <c r="O206" s="255" t="s">
        <v>780</v>
      </c>
      <c r="P206" s="255"/>
      <c r="Q206" s="255" t="s">
        <v>781</v>
      </c>
      <c r="R206" s="255"/>
      <c r="S206" s="255"/>
      <c r="T206" s="255"/>
      <c r="U206" s="274"/>
      <c r="V206" s="274"/>
      <c r="W206" s="274"/>
      <c r="X206" s="274"/>
      <c r="Y206" s="274"/>
      <c r="Z206" s="274"/>
      <c r="AA206" s="303"/>
      <c r="AB206" s="332"/>
      <c r="AC206" s="30"/>
      <c r="AD206" s="30"/>
      <c r="AE206" s="5"/>
    </row>
    <row r="207" spans="1:31" s="11" customFormat="1" ht="33" customHeight="1" x14ac:dyDescent="0.25">
      <c r="A207" s="5"/>
      <c r="B207" s="24"/>
      <c r="C207" s="262"/>
      <c r="D207" s="256"/>
      <c r="E207" s="256"/>
      <c r="F207" s="256"/>
      <c r="G207" s="256"/>
      <c r="H207" s="261"/>
      <c r="I207" s="341" t="s">
        <v>229</v>
      </c>
      <c r="J207" s="263"/>
      <c r="K207" s="263" t="s">
        <v>230</v>
      </c>
      <c r="L207" s="263"/>
      <c r="M207" s="250" t="s">
        <v>231</v>
      </c>
      <c r="N207" s="250"/>
      <c r="O207" s="250" t="s">
        <v>232</v>
      </c>
      <c r="P207" s="250"/>
      <c r="Q207" s="250" t="s">
        <v>233</v>
      </c>
      <c r="R207" s="250"/>
      <c r="S207" s="255"/>
      <c r="T207" s="255"/>
      <c r="U207" s="274"/>
      <c r="V207" s="274"/>
      <c r="W207" s="274"/>
      <c r="X207" s="274"/>
      <c r="Y207" s="274"/>
      <c r="Z207" s="274"/>
      <c r="AA207" s="274"/>
      <c r="AB207" s="337"/>
      <c r="AC207" s="30"/>
      <c r="AD207" s="30"/>
      <c r="AE207" s="63"/>
    </row>
    <row r="208" spans="1:31" s="2" customFormat="1" ht="33" customHeight="1" x14ac:dyDescent="0.25">
      <c r="A208" s="5"/>
      <c r="B208" s="24"/>
      <c r="C208" s="262"/>
      <c r="D208" s="256"/>
      <c r="E208" s="256"/>
      <c r="F208" s="256"/>
      <c r="G208" s="256"/>
      <c r="H208" s="261"/>
      <c r="I208" s="338">
        <f>VLOOKUP(I207,Артикулы!$A:$C,Артикулы!$C$1,0)</f>
        <v>7285.7755125960002</v>
      </c>
      <c r="J208" s="254"/>
      <c r="K208" s="258">
        <f>VLOOKUP(K207,Артикулы!$A:$C,Артикулы!$C$1,0)</f>
        <v>7589.5707883799996</v>
      </c>
      <c r="L208" s="254"/>
      <c r="M208" s="258">
        <f>VLOOKUP(M207,Артикулы!$A:$C,Артикулы!$C$1,0)</f>
        <v>7896.5527278959999</v>
      </c>
      <c r="N208" s="254"/>
      <c r="O208" s="258">
        <f>VLOOKUP(O207,Артикулы!$A:$C,Артикулы!$C$1,0)</f>
        <v>8204.5968886560004</v>
      </c>
      <c r="P208" s="254"/>
      <c r="Q208" s="258">
        <f>VLOOKUP(Q207,Артикулы!$A:$C,Артикулы!$C$1,0)</f>
        <v>8508.3921644400016</v>
      </c>
      <c r="R208" s="254"/>
      <c r="S208" s="339"/>
      <c r="T208" s="339"/>
      <c r="U208" s="339"/>
      <c r="V208" s="339"/>
      <c r="W208" s="339"/>
      <c r="X208" s="339"/>
      <c r="Y208" s="339"/>
      <c r="Z208" s="339"/>
      <c r="AA208" s="303"/>
      <c r="AB208" s="332"/>
      <c r="AC208" s="30"/>
      <c r="AD208" s="30"/>
      <c r="AE208" s="5"/>
    </row>
    <row r="209" spans="1:31" s="2" customFormat="1" ht="33" customHeight="1" x14ac:dyDescent="0.25">
      <c r="A209" s="5"/>
      <c r="B209" s="24"/>
      <c r="C209" s="262"/>
      <c r="D209" s="256"/>
      <c r="E209" s="256"/>
      <c r="F209" s="256"/>
      <c r="G209" s="256"/>
      <c r="H209" s="261"/>
      <c r="I209" s="331" t="s">
        <v>976</v>
      </c>
      <c r="J209" s="255"/>
      <c r="K209" s="255"/>
      <c r="L209" s="255"/>
      <c r="M209" s="255"/>
      <c r="N209" s="255"/>
      <c r="O209" s="255"/>
      <c r="P209" s="255"/>
      <c r="Q209" s="255"/>
      <c r="R209" s="255"/>
      <c r="S209" s="255"/>
      <c r="T209" s="255"/>
      <c r="U209" s="255"/>
      <c r="V209" s="255"/>
      <c r="W209" s="255"/>
      <c r="X209" s="255"/>
      <c r="Y209" s="255"/>
      <c r="Z209" s="255"/>
      <c r="AA209" s="255"/>
      <c r="AB209" s="333"/>
      <c r="AC209" s="30"/>
      <c r="AD209" s="30"/>
      <c r="AE209" s="5"/>
    </row>
    <row r="210" spans="1:31" s="2" customFormat="1" ht="33" customHeight="1" thickBot="1" x14ac:dyDescent="0.3">
      <c r="A210" s="5"/>
      <c r="B210" s="24"/>
      <c r="C210" s="325"/>
      <c r="D210" s="326"/>
      <c r="E210" s="326"/>
      <c r="F210" s="326"/>
      <c r="G210" s="326"/>
      <c r="H210" s="327"/>
      <c r="I210" s="334"/>
      <c r="J210" s="335"/>
      <c r="K210" s="335"/>
      <c r="L210" s="335"/>
      <c r="M210" s="335"/>
      <c r="N210" s="335"/>
      <c r="O210" s="335"/>
      <c r="P210" s="335"/>
      <c r="Q210" s="335"/>
      <c r="R210" s="335"/>
      <c r="S210" s="335"/>
      <c r="T210" s="335"/>
      <c r="U210" s="335"/>
      <c r="V210" s="335"/>
      <c r="W210" s="335"/>
      <c r="X210" s="335"/>
      <c r="Y210" s="335"/>
      <c r="Z210" s="335"/>
      <c r="AA210" s="335"/>
      <c r="AB210" s="336"/>
      <c r="AC210" s="30"/>
      <c r="AD210" s="30"/>
      <c r="AE210" s="5"/>
    </row>
    <row r="211" spans="1:31" s="2" customFormat="1" ht="18" customHeight="1" x14ac:dyDescent="0.25">
      <c r="A211" s="5"/>
      <c r="B211" s="21"/>
      <c r="C211" s="47"/>
      <c r="D211" s="47"/>
      <c r="E211" s="47"/>
      <c r="F211" s="47"/>
      <c r="G211" s="47"/>
      <c r="H211" s="47"/>
      <c r="I211" s="64"/>
      <c r="J211" s="64"/>
      <c r="K211" s="64"/>
      <c r="L211" s="64"/>
      <c r="M211" s="64"/>
      <c r="N211" s="64"/>
      <c r="O211" s="64"/>
      <c r="P211" s="64"/>
      <c r="Q211" s="64"/>
      <c r="R211" s="64"/>
      <c r="S211" s="64"/>
      <c r="T211" s="64"/>
      <c r="U211" s="64"/>
      <c r="V211" s="64"/>
      <c r="W211" s="64"/>
      <c r="X211" s="64"/>
      <c r="Y211" s="64"/>
      <c r="Z211" s="64"/>
      <c r="AA211" s="64"/>
      <c r="AB211" s="64"/>
      <c r="AC211" s="31"/>
      <c r="AD211" s="31"/>
      <c r="AE211" s="5"/>
    </row>
    <row r="212" spans="1:31" s="2" customFormat="1" ht="33" customHeight="1" thickBot="1" x14ac:dyDescent="0.3">
      <c r="A212" s="5"/>
      <c r="B212" s="25"/>
      <c r="C212" s="340" t="s">
        <v>763</v>
      </c>
      <c r="D212" s="340"/>
      <c r="E212" s="340"/>
      <c r="F212" s="340"/>
      <c r="G212" s="340"/>
      <c r="H212" s="340"/>
      <c r="I212" s="340"/>
      <c r="J212" s="340"/>
      <c r="K212" s="340"/>
      <c r="L212" s="340"/>
      <c r="M212" s="340"/>
      <c r="N212" s="340"/>
      <c r="O212" s="340"/>
      <c r="P212" s="340"/>
      <c r="Q212" s="340"/>
      <c r="R212" s="340"/>
      <c r="S212" s="340"/>
      <c r="T212" s="340"/>
      <c r="U212" s="340"/>
      <c r="V212" s="340"/>
      <c r="W212" s="340"/>
      <c r="X212" s="340"/>
      <c r="Y212" s="340"/>
      <c r="Z212" s="340"/>
      <c r="AA212" s="340"/>
      <c r="AB212" s="340"/>
      <c r="AC212" s="340"/>
      <c r="AD212" s="340"/>
      <c r="AE212" s="5"/>
    </row>
    <row r="213" spans="1:31" s="2" customFormat="1" ht="33" customHeight="1" x14ac:dyDescent="0.25">
      <c r="A213" s="5"/>
      <c r="B213" s="24"/>
      <c r="C213" s="322"/>
      <c r="D213" s="323"/>
      <c r="E213" s="323"/>
      <c r="F213" s="323"/>
      <c r="G213" s="323"/>
      <c r="H213" s="324"/>
      <c r="I213" s="328" t="s">
        <v>572</v>
      </c>
      <c r="J213" s="329"/>
      <c r="K213" s="329"/>
      <c r="L213" s="329"/>
      <c r="M213" s="329"/>
      <c r="N213" s="329"/>
      <c r="O213" s="329"/>
      <c r="P213" s="329"/>
      <c r="Q213" s="329"/>
      <c r="R213" s="329"/>
      <c r="S213" s="329"/>
      <c r="T213" s="329"/>
      <c r="U213" s="329"/>
      <c r="V213" s="329"/>
      <c r="W213" s="329"/>
      <c r="X213" s="329"/>
      <c r="Y213" s="329"/>
      <c r="Z213" s="329"/>
      <c r="AA213" s="329"/>
      <c r="AB213" s="330"/>
      <c r="AC213" s="30"/>
      <c r="AD213" s="30"/>
      <c r="AE213" s="5"/>
    </row>
    <row r="214" spans="1:31" s="11" customFormat="1" ht="33" customHeight="1" x14ac:dyDescent="0.25">
      <c r="A214" s="5"/>
      <c r="B214" s="24"/>
      <c r="C214" s="262"/>
      <c r="D214" s="256"/>
      <c r="E214" s="256"/>
      <c r="F214" s="256"/>
      <c r="G214" s="256"/>
      <c r="H214" s="261"/>
      <c r="I214" s="331" t="s">
        <v>777</v>
      </c>
      <c r="J214" s="255"/>
      <c r="K214" s="255" t="s">
        <v>778</v>
      </c>
      <c r="L214" s="255"/>
      <c r="M214" s="255" t="s">
        <v>779</v>
      </c>
      <c r="N214" s="255"/>
      <c r="O214" s="255" t="s">
        <v>780</v>
      </c>
      <c r="P214" s="255"/>
      <c r="Q214" s="255" t="s">
        <v>781</v>
      </c>
      <c r="R214" s="255"/>
      <c r="S214" s="255"/>
      <c r="T214" s="255"/>
      <c r="U214" s="274"/>
      <c r="V214" s="274"/>
      <c r="W214" s="274"/>
      <c r="X214" s="274"/>
      <c r="Y214" s="274"/>
      <c r="Z214" s="274"/>
      <c r="AA214" s="303"/>
      <c r="AB214" s="332"/>
      <c r="AC214" s="30"/>
      <c r="AD214" s="30"/>
      <c r="AE214" s="5"/>
    </row>
    <row r="215" spans="1:31" s="2" customFormat="1" ht="33" customHeight="1" thickBot="1" x14ac:dyDescent="0.3">
      <c r="A215" s="5"/>
      <c r="B215" s="24"/>
      <c r="C215" s="262"/>
      <c r="D215" s="256"/>
      <c r="E215" s="256"/>
      <c r="F215" s="256"/>
      <c r="G215" s="256"/>
      <c r="H215" s="261"/>
      <c r="I215" s="459" t="s">
        <v>234</v>
      </c>
      <c r="J215" s="460"/>
      <c r="K215" s="460" t="s">
        <v>235</v>
      </c>
      <c r="L215" s="460"/>
      <c r="M215" s="463" t="s">
        <v>236</v>
      </c>
      <c r="N215" s="463"/>
      <c r="O215" s="463" t="s">
        <v>237</v>
      </c>
      <c r="P215" s="463"/>
      <c r="Q215" s="463" t="s">
        <v>238</v>
      </c>
      <c r="R215" s="463"/>
      <c r="S215" s="464"/>
      <c r="T215" s="464"/>
      <c r="U215" s="465"/>
      <c r="V215" s="465"/>
      <c r="W215" s="465"/>
      <c r="X215" s="465"/>
      <c r="Y215" s="465"/>
      <c r="Z215" s="465"/>
      <c r="AA215" s="465"/>
      <c r="AB215" s="466"/>
      <c r="AC215" s="30"/>
      <c r="AD215" s="30"/>
      <c r="AE215" s="63"/>
    </row>
    <row r="216" spans="1:31" s="2" customFormat="1" ht="33" customHeight="1" x14ac:dyDescent="0.25">
      <c r="A216" s="5"/>
      <c r="B216" s="24"/>
      <c r="C216" s="262"/>
      <c r="D216" s="256"/>
      <c r="E216" s="256"/>
      <c r="F216" s="256"/>
      <c r="G216" s="256"/>
      <c r="H216" s="261"/>
      <c r="I216" s="467">
        <f>VLOOKUP(I215,Артикулы!$A:$C,Артикулы!$C$1,0)</f>
        <v>7839.19278072</v>
      </c>
      <c r="J216" s="468"/>
      <c r="K216" s="469">
        <f>VLOOKUP(K215,Артикулы!$A:$C,Артикулы!$C$1,0)</f>
        <v>8181.2280212880023</v>
      </c>
      <c r="L216" s="468"/>
      <c r="M216" s="469">
        <f>VLOOKUP(M215,Артикулы!$A:$C,Артикулы!$C$1,0)</f>
        <v>8524.3254831000013</v>
      </c>
      <c r="N216" s="468"/>
      <c r="O216" s="469">
        <f>VLOOKUP(O215,Артикулы!$A:$C,Артикулы!$C$1,0)</f>
        <v>8864.2362811800012</v>
      </c>
      <c r="P216" s="468"/>
      <c r="Q216" s="469">
        <f>VLOOKUP(Q215,Артикулы!$A:$C,Артикулы!$C$1,0)</f>
        <v>9208.3959642359987</v>
      </c>
      <c r="R216" s="468"/>
      <c r="S216" s="470"/>
      <c r="T216" s="470"/>
      <c r="U216" s="470"/>
      <c r="V216" s="470"/>
      <c r="W216" s="470"/>
      <c r="X216" s="470"/>
      <c r="Y216" s="470"/>
      <c r="Z216" s="470"/>
      <c r="AA216" s="461"/>
      <c r="AB216" s="462"/>
      <c r="AC216" s="30"/>
      <c r="AD216" s="30"/>
      <c r="AE216" s="5"/>
    </row>
    <row r="217" spans="1:31" s="2" customFormat="1" ht="33" customHeight="1" x14ac:dyDescent="0.25">
      <c r="A217" s="5"/>
      <c r="B217" s="24"/>
      <c r="C217" s="262"/>
      <c r="D217" s="256"/>
      <c r="E217" s="256"/>
      <c r="F217" s="256"/>
      <c r="G217" s="256"/>
      <c r="H217" s="261"/>
      <c r="I217" s="331" t="s">
        <v>975</v>
      </c>
      <c r="J217" s="255"/>
      <c r="K217" s="255"/>
      <c r="L217" s="255"/>
      <c r="M217" s="255"/>
      <c r="N217" s="255"/>
      <c r="O217" s="255"/>
      <c r="P217" s="255"/>
      <c r="Q217" s="255"/>
      <c r="R217" s="255"/>
      <c r="S217" s="255"/>
      <c r="T217" s="255"/>
      <c r="U217" s="255"/>
      <c r="V217" s="255"/>
      <c r="W217" s="255"/>
      <c r="X217" s="255"/>
      <c r="Y217" s="255"/>
      <c r="Z217" s="255"/>
      <c r="AA217" s="255"/>
      <c r="AB217" s="333"/>
      <c r="AC217" s="30"/>
      <c r="AD217" s="30"/>
      <c r="AE217" s="5"/>
    </row>
    <row r="218" spans="1:31" s="2" customFormat="1" ht="33" customHeight="1" thickBot="1" x14ac:dyDescent="0.3">
      <c r="A218" s="5"/>
      <c r="B218" s="24"/>
      <c r="C218" s="325"/>
      <c r="D218" s="326"/>
      <c r="E218" s="326"/>
      <c r="F218" s="326"/>
      <c r="G218" s="326"/>
      <c r="H218" s="327"/>
      <c r="I218" s="334"/>
      <c r="J218" s="335"/>
      <c r="K218" s="335"/>
      <c r="L218" s="335"/>
      <c r="M218" s="335"/>
      <c r="N218" s="335"/>
      <c r="O218" s="335"/>
      <c r="P218" s="335"/>
      <c r="Q218" s="335"/>
      <c r="R218" s="335"/>
      <c r="S218" s="335"/>
      <c r="T218" s="335"/>
      <c r="U218" s="335"/>
      <c r="V218" s="335"/>
      <c r="W218" s="335"/>
      <c r="X218" s="335"/>
      <c r="Y218" s="335"/>
      <c r="Z218" s="335"/>
      <c r="AA218" s="335"/>
      <c r="AB218" s="336"/>
      <c r="AC218" s="30"/>
      <c r="AD218" s="30"/>
      <c r="AE218" s="5"/>
    </row>
    <row r="219" spans="1:31" s="11" customFormat="1" ht="18" customHeight="1" x14ac:dyDescent="0.25">
      <c r="A219" s="62"/>
      <c r="B219" s="21"/>
      <c r="C219" s="47"/>
      <c r="D219" s="47"/>
      <c r="E219" s="47"/>
      <c r="F219" s="47"/>
      <c r="G219" s="47"/>
      <c r="H219" s="47"/>
      <c r="I219" s="64"/>
      <c r="J219" s="64"/>
      <c r="K219" s="64"/>
      <c r="L219" s="64"/>
      <c r="M219" s="64"/>
      <c r="N219" s="64"/>
      <c r="O219" s="64"/>
      <c r="P219" s="64"/>
      <c r="Q219" s="64"/>
      <c r="R219" s="64"/>
      <c r="S219" s="64"/>
      <c r="T219" s="64"/>
      <c r="U219" s="64"/>
      <c r="V219" s="64"/>
      <c r="W219" s="64"/>
      <c r="X219" s="64"/>
      <c r="Y219" s="64"/>
      <c r="Z219" s="64"/>
      <c r="AA219" s="64"/>
      <c r="AB219" s="64"/>
      <c r="AC219" s="31"/>
      <c r="AD219" s="31"/>
      <c r="AE219" s="5"/>
    </row>
    <row r="220" spans="1:31" s="2" customFormat="1" ht="33" customHeight="1" thickBot="1" x14ac:dyDescent="0.3">
      <c r="A220" s="62"/>
      <c r="B220" s="25"/>
      <c r="C220" s="340" t="s">
        <v>763</v>
      </c>
      <c r="D220" s="340"/>
      <c r="E220" s="340"/>
      <c r="F220" s="340"/>
      <c r="G220" s="340"/>
      <c r="H220" s="340"/>
      <c r="I220" s="340"/>
      <c r="J220" s="340"/>
      <c r="K220" s="340"/>
      <c r="L220" s="340"/>
      <c r="M220" s="340"/>
      <c r="N220" s="340"/>
      <c r="O220" s="340"/>
      <c r="P220" s="340"/>
      <c r="Q220" s="340"/>
      <c r="R220" s="340"/>
      <c r="S220" s="340"/>
      <c r="T220" s="340"/>
      <c r="U220" s="340"/>
      <c r="V220" s="340"/>
      <c r="W220" s="340"/>
      <c r="X220" s="340"/>
      <c r="Y220" s="340"/>
      <c r="Z220" s="340"/>
      <c r="AA220" s="340"/>
      <c r="AB220" s="340"/>
      <c r="AC220" s="340"/>
      <c r="AD220" s="340"/>
      <c r="AE220" s="5"/>
    </row>
    <row r="221" spans="1:31" s="2" customFormat="1" ht="33" customHeight="1" x14ac:dyDescent="0.25">
      <c r="A221" s="62"/>
      <c r="B221" s="24"/>
      <c r="C221" s="441"/>
      <c r="D221" s="442"/>
      <c r="E221" s="442"/>
      <c r="F221" s="442"/>
      <c r="G221" s="442"/>
      <c r="H221" s="443"/>
      <c r="I221" s="328" t="s">
        <v>572</v>
      </c>
      <c r="J221" s="329"/>
      <c r="K221" s="329"/>
      <c r="L221" s="329"/>
      <c r="M221" s="329"/>
      <c r="N221" s="329"/>
      <c r="O221" s="329"/>
      <c r="P221" s="329"/>
      <c r="Q221" s="329"/>
      <c r="R221" s="329"/>
      <c r="S221" s="329"/>
      <c r="T221" s="329"/>
      <c r="U221" s="329"/>
      <c r="V221" s="329"/>
      <c r="W221" s="329"/>
      <c r="X221" s="329"/>
      <c r="Y221" s="329"/>
      <c r="Z221" s="329"/>
      <c r="AA221" s="329"/>
      <c r="AB221" s="330"/>
      <c r="AC221" s="30"/>
      <c r="AD221" s="30"/>
      <c r="AE221" s="5"/>
    </row>
    <row r="222" spans="1:31" s="2" customFormat="1" ht="45" customHeight="1" x14ac:dyDescent="0.25">
      <c r="A222" s="62"/>
      <c r="B222" s="24"/>
      <c r="C222" s="444"/>
      <c r="D222" s="296"/>
      <c r="E222" s="296"/>
      <c r="F222" s="296"/>
      <c r="G222" s="296"/>
      <c r="H222" s="445"/>
      <c r="I222" s="407" t="s">
        <v>754</v>
      </c>
      <c r="J222" s="279"/>
      <c r="K222" s="277" t="s">
        <v>755</v>
      </c>
      <c r="L222" s="279"/>
      <c r="M222" s="277" t="s">
        <v>549</v>
      </c>
      <c r="N222" s="279"/>
      <c r="O222" s="277" t="s">
        <v>550</v>
      </c>
      <c r="P222" s="279"/>
      <c r="Q222" s="278" t="s">
        <v>754</v>
      </c>
      <c r="R222" s="279"/>
      <c r="S222" s="277" t="s">
        <v>755</v>
      </c>
      <c r="T222" s="279"/>
      <c r="U222" s="277" t="s">
        <v>549</v>
      </c>
      <c r="V222" s="279"/>
      <c r="W222" s="277" t="s">
        <v>550</v>
      </c>
      <c r="X222" s="279"/>
      <c r="Y222" s="278" t="s">
        <v>754</v>
      </c>
      <c r="Z222" s="279"/>
      <c r="AA222" s="277" t="s">
        <v>755</v>
      </c>
      <c r="AB222" s="408"/>
      <c r="AC222" s="30"/>
      <c r="AD222" s="30"/>
      <c r="AE222" s="5"/>
    </row>
    <row r="223" spans="1:31" s="2" customFormat="1" ht="33" customHeight="1" x14ac:dyDescent="0.25">
      <c r="A223" s="62"/>
      <c r="B223" s="24"/>
      <c r="C223" s="444"/>
      <c r="D223" s="296"/>
      <c r="E223" s="296"/>
      <c r="F223" s="296"/>
      <c r="G223" s="296"/>
      <c r="H223" s="445"/>
      <c r="I223" s="407" t="s">
        <v>777</v>
      </c>
      <c r="J223" s="278"/>
      <c r="K223" s="278"/>
      <c r="L223" s="278"/>
      <c r="M223" s="278"/>
      <c r="N223" s="278"/>
      <c r="O223" s="278"/>
      <c r="P223" s="279"/>
      <c r="Q223" s="277" t="s">
        <v>778</v>
      </c>
      <c r="R223" s="278"/>
      <c r="S223" s="278"/>
      <c r="T223" s="278"/>
      <c r="U223" s="278"/>
      <c r="V223" s="278"/>
      <c r="W223" s="278"/>
      <c r="X223" s="279"/>
      <c r="Y223" s="455" t="s">
        <v>779</v>
      </c>
      <c r="Z223" s="456"/>
      <c r="AA223" s="456"/>
      <c r="AB223" s="457"/>
      <c r="AC223" s="30"/>
      <c r="AD223" s="30"/>
      <c r="AE223" s="5"/>
    </row>
    <row r="224" spans="1:31" s="2" customFormat="1" ht="33" customHeight="1" x14ac:dyDescent="0.25">
      <c r="A224" s="62"/>
      <c r="B224" s="24"/>
      <c r="C224" s="444"/>
      <c r="D224" s="296"/>
      <c r="E224" s="296"/>
      <c r="F224" s="296"/>
      <c r="G224" s="296"/>
      <c r="H224" s="445"/>
      <c r="I224" s="341" t="s">
        <v>239</v>
      </c>
      <c r="J224" s="263"/>
      <c r="K224" s="263" t="s">
        <v>240</v>
      </c>
      <c r="L224" s="263"/>
      <c r="M224" s="250" t="s">
        <v>241</v>
      </c>
      <c r="N224" s="250"/>
      <c r="O224" s="250" t="s">
        <v>242</v>
      </c>
      <c r="P224" s="250"/>
      <c r="Q224" s="250" t="s">
        <v>243</v>
      </c>
      <c r="R224" s="250"/>
      <c r="S224" s="250" t="s">
        <v>244</v>
      </c>
      <c r="T224" s="250"/>
      <c r="U224" s="259" t="s">
        <v>245</v>
      </c>
      <c r="V224" s="259"/>
      <c r="W224" s="259" t="s">
        <v>246</v>
      </c>
      <c r="X224" s="259"/>
      <c r="Y224" s="259" t="s">
        <v>247</v>
      </c>
      <c r="Z224" s="259"/>
      <c r="AA224" s="259" t="s">
        <v>248</v>
      </c>
      <c r="AB224" s="458"/>
      <c r="AC224" s="30"/>
      <c r="AD224" s="30"/>
      <c r="AE224" s="5"/>
    </row>
    <row r="225" spans="1:31" s="2" customFormat="1" ht="33" customHeight="1" x14ac:dyDescent="0.25">
      <c r="A225" s="62"/>
      <c r="B225" s="24"/>
      <c r="C225" s="444"/>
      <c r="D225" s="296"/>
      <c r="E225" s="296"/>
      <c r="F225" s="296"/>
      <c r="G225" s="296"/>
      <c r="H225" s="445"/>
      <c r="I225" s="338">
        <f>VLOOKUP(I224,Артикулы!$A:$C,Артикулы!$C$1,0)</f>
        <v>10536.172519235999</v>
      </c>
      <c r="J225" s="254"/>
      <c r="K225" s="258">
        <f>VLOOKUP(K224,Артикулы!$A:$C,Артикулы!$C$1,0)</f>
        <v>10953.625468128001</v>
      </c>
      <c r="L225" s="254"/>
      <c r="M225" s="258">
        <f>VLOOKUP(M224,Артикулы!$A:$C,Артикулы!$C$1,0)</f>
        <v>11486.860532616</v>
      </c>
      <c r="N225" s="254"/>
      <c r="O225" s="258">
        <f>VLOOKUP(O224,Артикулы!$A:$C,Артикулы!$C$1,0)</f>
        <v>11317.967354820001</v>
      </c>
      <c r="P225" s="254"/>
      <c r="Q225" s="258">
        <f>VLOOKUP(Q224,Артикулы!$A:$C,Артикулы!$C$1,0)</f>
        <v>10964.247680568</v>
      </c>
      <c r="R225" s="254"/>
      <c r="S225" s="258">
        <f>VLOOKUP(S224,Артикулы!$A:$C,Артикулы!$C$1,0)</f>
        <v>11434.811691659999</v>
      </c>
      <c r="T225" s="254"/>
      <c r="U225" s="258">
        <f>VLOOKUP(U224,Артикулы!$A:$C,Артикулы!$C$1,0)</f>
        <v>12034.966694520001</v>
      </c>
      <c r="V225" s="254"/>
      <c r="W225" s="258">
        <f>VLOOKUP(W224,Артикулы!$A:$C,Артикулы!$C$1,0)</f>
        <v>11840.580206868</v>
      </c>
      <c r="X225" s="254"/>
      <c r="Y225" s="258">
        <f>VLOOKUP(Y224,Артикулы!$A:$C,Артикулы!$C$1,0)</f>
        <v>11392.322841900001</v>
      </c>
      <c r="Z225" s="254"/>
      <c r="AA225" s="258">
        <f>VLOOKUP(AA224,Артикулы!$A:$C,Артикулы!$C$1,0)</f>
        <v>11912.811251460002</v>
      </c>
      <c r="AB225" s="367"/>
      <c r="AC225" s="30"/>
      <c r="AD225" s="30"/>
      <c r="AE225" s="5"/>
    </row>
    <row r="226" spans="1:31" s="2" customFormat="1" ht="17.25" customHeight="1" x14ac:dyDescent="0.25">
      <c r="A226" s="62"/>
      <c r="B226" s="24"/>
      <c r="C226" s="444"/>
      <c r="D226" s="296"/>
      <c r="E226" s="296"/>
      <c r="F226" s="296"/>
      <c r="G226" s="296"/>
      <c r="H226" s="445"/>
      <c r="I226" s="126"/>
      <c r="J226" s="127"/>
      <c r="K226" s="127"/>
      <c r="L226" s="127"/>
      <c r="M226" s="127"/>
      <c r="N226" s="127"/>
      <c r="O226" s="127"/>
      <c r="P226" s="127"/>
      <c r="Q226" s="127"/>
      <c r="R226" s="127"/>
      <c r="S226" s="127"/>
      <c r="T226" s="127"/>
      <c r="U226" s="127"/>
      <c r="V226" s="127"/>
      <c r="W226" s="127"/>
      <c r="X226" s="127"/>
      <c r="Y226" s="127"/>
      <c r="Z226" s="127"/>
      <c r="AA226" s="127"/>
      <c r="AB226" s="128"/>
      <c r="AC226" s="30"/>
      <c r="AD226" s="30"/>
      <c r="AE226" s="5"/>
    </row>
    <row r="227" spans="1:31" s="11" customFormat="1" ht="41.25" customHeight="1" x14ac:dyDescent="0.25">
      <c r="A227" s="62"/>
      <c r="B227" s="24"/>
      <c r="C227" s="444"/>
      <c r="D227" s="296"/>
      <c r="E227" s="296"/>
      <c r="F227" s="296"/>
      <c r="G227" s="296"/>
      <c r="H227" s="445"/>
      <c r="I227" s="407" t="s">
        <v>549</v>
      </c>
      <c r="J227" s="279"/>
      <c r="K227" s="277" t="s">
        <v>550</v>
      </c>
      <c r="L227" s="279"/>
      <c r="M227" s="278" t="s">
        <v>754</v>
      </c>
      <c r="N227" s="279"/>
      <c r="O227" s="277" t="s">
        <v>755</v>
      </c>
      <c r="P227" s="279"/>
      <c r="Q227" s="277" t="s">
        <v>549</v>
      </c>
      <c r="R227" s="279"/>
      <c r="S227" s="277" t="s">
        <v>550</v>
      </c>
      <c r="T227" s="279"/>
      <c r="U227" s="278" t="s">
        <v>754</v>
      </c>
      <c r="V227" s="279"/>
      <c r="W227" s="277" t="s">
        <v>755</v>
      </c>
      <c r="X227" s="279"/>
      <c r="Y227" s="277" t="s">
        <v>549</v>
      </c>
      <c r="Z227" s="279"/>
      <c r="AA227" s="277" t="s">
        <v>550</v>
      </c>
      <c r="AB227" s="408"/>
      <c r="AC227" s="30"/>
      <c r="AD227" s="30"/>
      <c r="AE227" s="5"/>
    </row>
    <row r="228" spans="1:31" s="2" customFormat="1" ht="33" customHeight="1" x14ac:dyDescent="0.25">
      <c r="A228" s="62"/>
      <c r="B228" s="24"/>
      <c r="C228" s="444"/>
      <c r="D228" s="296"/>
      <c r="E228" s="296"/>
      <c r="F228" s="296"/>
      <c r="G228" s="296"/>
      <c r="H228" s="445"/>
      <c r="I228" s="407" t="s">
        <v>779</v>
      </c>
      <c r="J228" s="278"/>
      <c r="K228" s="278"/>
      <c r="L228" s="279"/>
      <c r="M228" s="277" t="s">
        <v>780</v>
      </c>
      <c r="N228" s="278"/>
      <c r="O228" s="278"/>
      <c r="P228" s="278"/>
      <c r="Q228" s="278"/>
      <c r="R228" s="278"/>
      <c r="S228" s="278"/>
      <c r="T228" s="279"/>
      <c r="U228" s="452" t="s">
        <v>781</v>
      </c>
      <c r="V228" s="351"/>
      <c r="W228" s="351"/>
      <c r="X228" s="351"/>
      <c r="Y228" s="351"/>
      <c r="Z228" s="351"/>
      <c r="AA228" s="351"/>
      <c r="AB228" s="356"/>
      <c r="AC228" s="30"/>
      <c r="AD228" s="30"/>
      <c r="AE228" s="5"/>
    </row>
    <row r="229" spans="1:31" s="2" customFormat="1" ht="33" customHeight="1" x14ac:dyDescent="0.25">
      <c r="A229" s="62"/>
      <c r="B229" s="24"/>
      <c r="C229" s="444"/>
      <c r="D229" s="296"/>
      <c r="E229" s="296"/>
      <c r="F229" s="296"/>
      <c r="G229" s="296"/>
      <c r="H229" s="445"/>
      <c r="I229" s="341" t="s">
        <v>249</v>
      </c>
      <c r="J229" s="263"/>
      <c r="K229" s="263" t="s">
        <v>250</v>
      </c>
      <c r="L229" s="263"/>
      <c r="M229" s="251" t="s">
        <v>251</v>
      </c>
      <c r="N229" s="253"/>
      <c r="O229" s="251" t="s">
        <v>252</v>
      </c>
      <c r="P229" s="253"/>
      <c r="Q229" s="312" t="s">
        <v>253</v>
      </c>
      <c r="R229" s="304"/>
      <c r="S229" s="312" t="s">
        <v>254</v>
      </c>
      <c r="T229" s="304"/>
      <c r="U229" s="453" t="s">
        <v>255</v>
      </c>
      <c r="V229" s="454"/>
      <c r="W229" s="453" t="s">
        <v>256</v>
      </c>
      <c r="X229" s="454"/>
      <c r="Y229" s="251" t="s">
        <v>257</v>
      </c>
      <c r="Z229" s="253"/>
      <c r="AA229" s="251" t="s">
        <v>258</v>
      </c>
      <c r="AB229" s="440"/>
      <c r="AC229" s="30"/>
      <c r="AD229" s="30"/>
      <c r="AE229" s="5"/>
    </row>
    <row r="230" spans="1:31" s="11" customFormat="1" ht="33" customHeight="1" x14ac:dyDescent="0.25">
      <c r="A230" s="62"/>
      <c r="B230" s="24"/>
      <c r="C230" s="444"/>
      <c r="D230" s="296"/>
      <c r="E230" s="296"/>
      <c r="F230" s="296"/>
      <c r="G230" s="296"/>
      <c r="H230" s="445"/>
      <c r="I230" s="338">
        <f>VLOOKUP(I229,Артикулы!$A:$C,Артикулы!$C$1,0)</f>
        <v>12580.948413935999</v>
      </c>
      <c r="J230" s="254"/>
      <c r="K230" s="258">
        <f>VLOOKUP(K229,Артикулы!$A:$C,Артикулы!$C$1,0)</f>
        <v>12366.379722648</v>
      </c>
      <c r="L230" s="254"/>
      <c r="M230" s="258">
        <f>VLOOKUP(M229,Артикулы!$A:$C,Артикулы!$C$1,0)</f>
        <v>11819.335781988</v>
      </c>
      <c r="N230" s="254"/>
      <c r="O230" s="258">
        <f>VLOOKUP(O229,Артикулы!$A:$C,Артикулы!$C$1,0)</f>
        <v>12395.059696236</v>
      </c>
      <c r="P230" s="254"/>
      <c r="Q230" s="258">
        <f>VLOOKUP(Q229,Артикулы!$A:$C,Артикулы!$C$1,0)</f>
        <v>13127.992354595999</v>
      </c>
      <c r="R230" s="254"/>
      <c r="S230" s="258">
        <f>VLOOKUP(S229,Артикулы!$A:$C,Артикулы!$C$1,0)</f>
        <v>12892.179238428</v>
      </c>
      <c r="T230" s="254"/>
      <c r="U230" s="258">
        <f>VLOOKUP(U229,Артикулы!$A:$C,Артикулы!$C$1,0)</f>
        <v>12247.410943320001</v>
      </c>
      <c r="V230" s="254"/>
      <c r="W230" s="258">
        <f>VLOOKUP(W229,Артикулы!$A:$C,Артикулы!$C$1,0)</f>
        <v>12876.245919768</v>
      </c>
      <c r="X230" s="254"/>
      <c r="Y230" s="258">
        <f>VLOOKUP(Y229,Артикулы!$A:$C,Артикулы!$C$1,0)</f>
        <v>13672.911852768</v>
      </c>
      <c r="Z230" s="254"/>
      <c r="AA230" s="258">
        <f>VLOOKUP(AA229,Артикулы!$A:$C,Артикулы!$C$1,0)</f>
        <v>13417.978754208001</v>
      </c>
      <c r="AB230" s="367"/>
      <c r="AC230" s="30"/>
      <c r="AD230" s="30"/>
      <c r="AE230" s="5"/>
    </row>
    <row r="231" spans="1:31" s="2" customFormat="1" ht="33" customHeight="1" x14ac:dyDescent="0.25">
      <c r="A231" s="62"/>
      <c r="B231" s="24"/>
      <c r="C231" s="444"/>
      <c r="D231" s="296"/>
      <c r="E231" s="296"/>
      <c r="F231" s="296"/>
      <c r="G231" s="296"/>
      <c r="H231" s="445"/>
      <c r="I231" s="331" t="s">
        <v>974</v>
      </c>
      <c r="J231" s="255"/>
      <c r="K231" s="255"/>
      <c r="L231" s="255"/>
      <c r="M231" s="255"/>
      <c r="N231" s="255"/>
      <c r="O231" s="255"/>
      <c r="P231" s="255"/>
      <c r="Q231" s="255"/>
      <c r="R231" s="255"/>
      <c r="S231" s="255"/>
      <c r="T231" s="255"/>
      <c r="U231" s="255"/>
      <c r="V231" s="255"/>
      <c r="W231" s="255"/>
      <c r="X231" s="255"/>
      <c r="Y231" s="255"/>
      <c r="Z231" s="255"/>
      <c r="AA231" s="255"/>
      <c r="AB231" s="333"/>
      <c r="AC231" s="30"/>
      <c r="AD231" s="30"/>
      <c r="AE231" s="5"/>
    </row>
    <row r="232" spans="1:31" s="2" customFormat="1" ht="33" customHeight="1" thickBot="1" x14ac:dyDescent="0.3">
      <c r="A232" s="62"/>
      <c r="B232" s="24"/>
      <c r="C232" s="446"/>
      <c r="D232" s="447"/>
      <c r="E232" s="447"/>
      <c r="F232" s="447"/>
      <c r="G232" s="447"/>
      <c r="H232" s="448"/>
      <c r="I232" s="334"/>
      <c r="J232" s="335"/>
      <c r="K232" s="335"/>
      <c r="L232" s="335"/>
      <c r="M232" s="335"/>
      <c r="N232" s="335"/>
      <c r="O232" s="335"/>
      <c r="P232" s="335"/>
      <c r="Q232" s="335"/>
      <c r="R232" s="335"/>
      <c r="S232" s="335"/>
      <c r="T232" s="335"/>
      <c r="U232" s="335"/>
      <c r="V232" s="335"/>
      <c r="W232" s="335"/>
      <c r="X232" s="335"/>
      <c r="Y232" s="335"/>
      <c r="Z232" s="335"/>
      <c r="AA232" s="335"/>
      <c r="AB232" s="336"/>
      <c r="AC232" s="30"/>
      <c r="AD232" s="30"/>
      <c r="AE232" s="5"/>
    </row>
    <row r="233" spans="1:31" s="2" customFormat="1" ht="18.899999999999999" customHeight="1" x14ac:dyDescent="0.25">
      <c r="A233" s="5"/>
      <c r="B233" s="21"/>
      <c r="C233" s="47"/>
      <c r="D233" s="47"/>
      <c r="E233" s="47"/>
      <c r="F233" s="47"/>
      <c r="G233" s="47"/>
      <c r="H233" s="47"/>
      <c r="I233" s="64"/>
      <c r="J233" s="64"/>
      <c r="K233" s="64"/>
      <c r="L233" s="64"/>
      <c r="M233" s="64"/>
      <c r="N233" s="64"/>
      <c r="O233" s="64"/>
      <c r="P233" s="64"/>
      <c r="Q233" s="64"/>
      <c r="R233" s="64"/>
      <c r="S233" s="64"/>
      <c r="T233" s="64"/>
      <c r="U233" s="64"/>
      <c r="V233" s="64"/>
      <c r="W233" s="64"/>
      <c r="X233" s="64"/>
      <c r="Y233" s="64"/>
      <c r="Z233" s="64"/>
      <c r="AA233" s="64"/>
      <c r="AB233" s="64"/>
      <c r="AC233" s="31"/>
      <c r="AD233" s="31"/>
      <c r="AE233" s="5"/>
    </row>
    <row r="234" spans="1:31" s="2" customFormat="1" ht="15" customHeight="1" thickBot="1" x14ac:dyDescent="0.3">
      <c r="A234" s="5"/>
      <c r="B234" s="35"/>
      <c r="C234" s="449"/>
      <c r="D234" s="449"/>
      <c r="E234" s="449"/>
      <c r="F234" s="449"/>
      <c r="G234" s="449"/>
      <c r="H234" s="449"/>
      <c r="I234" s="449"/>
      <c r="J234" s="449"/>
      <c r="K234" s="449"/>
      <c r="L234" s="449"/>
      <c r="M234" s="449"/>
      <c r="N234" s="449"/>
      <c r="O234" s="449"/>
      <c r="P234" s="449"/>
      <c r="Q234" s="449"/>
      <c r="R234" s="449"/>
      <c r="S234" s="449"/>
      <c r="T234" s="449"/>
      <c r="U234" s="449"/>
      <c r="V234" s="449"/>
      <c r="W234" s="449"/>
      <c r="X234" s="449"/>
      <c r="Y234" s="449"/>
      <c r="Z234" s="449"/>
      <c r="AA234" s="449"/>
      <c r="AB234" s="449"/>
      <c r="AC234" s="449"/>
      <c r="AD234" s="449"/>
      <c r="AE234" s="5"/>
    </row>
    <row r="235" spans="1:31" s="2" customFormat="1" ht="33" customHeight="1" x14ac:dyDescent="0.25">
      <c r="A235" s="5"/>
      <c r="B235" s="24"/>
      <c r="C235" s="322"/>
      <c r="D235" s="323"/>
      <c r="E235" s="323"/>
      <c r="F235" s="323"/>
      <c r="G235" s="323"/>
      <c r="H235" s="324"/>
      <c r="I235" s="428" t="s">
        <v>761</v>
      </c>
      <c r="J235" s="438"/>
      <c r="K235" s="450" t="s">
        <v>762</v>
      </c>
      <c r="L235" s="429"/>
      <c r="M235" s="393"/>
      <c r="N235" s="389"/>
      <c r="O235" s="390"/>
      <c r="P235" s="390"/>
      <c r="Q235" s="390"/>
      <c r="R235" s="391"/>
      <c r="S235" s="428" t="s">
        <v>551</v>
      </c>
      <c r="T235" s="437"/>
      <c r="U235" s="437"/>
      <c r="V235" s="437"/>
      <c r="W235" s="437"/>
      <c r="X235" s="438"/>
      <c r="Y235" s="436"/>
      <c r="Z235" s="451"/>
      <c r="AA235" s="436"/>
      <c r="AB235" s="388"/>
      <c r="AC235" s="30"/>
      <c r="AD235" s="30"/>
      <c r="AE235" s="5"/>
    </row>
    <row r="236" spans="1:31" s="2" customFormat="1" ht="33" customHeight="1" x14ac:dyDescent="0.25">
      <c r="A236" s="5"/>
      <c r="B236" s="24"/>
      <c r="C236" s="262"/>
      <c r="D236" s="256"/>
      <c r="E236" s="256"/>
      <c r="F236" s="256"/>
      <c r="G236" s="256"/>
      <c r="H236" s="261"/>
      <c r="I236" s="331" t="s">
        <v>737</v>
      </c>
      <c r="J236" s="255"/>
      <c r="K236" s="255" t="s">
        <v>737</v>
      </c>
      <c r="L236" s="333"/>
      <c r="M236" s="393"/>
      <c r="N236" s="392"/>
      <c r="O236" s="393"/>
      <c r="P236" s="393"/>
      <c r="Q236" s="393"/>
      <c r="R236" s="394"/>
      <c r="S236" s="279" t="s">
        <v>768</v>
      </c>
      <c r="T236" s="255"/>
      <c r="U236" s="274" t="s">
        <v>783</v>
      </c>
      <c r="V236" s="274"/>
      <c r="W236" s="274" t="s">
        <v>784</v>
      </c>
      <c r="X236" s="274"/>
      <c r="Y236" s="274"/>
      <c r="Z236" s="274"/>
      <c r="AA236" s="303"/>
      <c r="AB236" s="332"/>
      <c r="AC236" s="30"/>
      <c r="AD236" s="30"/>
      <c r="AE236" s="5"/>
    </row>
    <row r="237" spans="1:31" s="2" customFormat="1" ht="33" customHeight="1" x14ac:dyDescent="0.25">
      <c r="A237" s="5"/>
      <c r="B237" s="24"/>
      <c r="C237" s="262"/>
      <c r="D237" s="256"/>
      <c r="E237" s="256"/>
      <c r="F237" s="256"/>
      <c r="G237" s="256"/>
      <c r="H237" s="261"/>
      <c r="I237" s="341" t="s">
        <v>2566</v>
      </c>
      <c r="J237" s="263"/>
      <c r="K237" s="263" t="s">
        <v>2567</v>
      </c>
      <c r="L237" s="409"/>
      <c r="M237" s="393"/>
      <c r="N237" s="392"/>
      <c r="O237" s="393"/>
      <c r="P237" s="393"/>
      <c r="Q237" s="393"/>
      <c r="R237" s="394"/>
      <c r="S237" s="253" t="s">
        <v>259</v>
      </c>
      <c r="T237" s="250"/>
      <c r="U237" s="259" t="s">
        <v>260</v>
      </c>
      <c r="V237" s="259"/>
      <c r="W237" s="259" t="s">
        <v>261</v>
      </c>
      <c r="X237" s="259"/>
      <c r="Y237" s="274"/>
      <c r="Z237" s="274"/>
      <c r="AA237" s="274"/>
      <c r="AB237" s="337"/>
      <c r="AC237" s="30"/>
      <c r="AD237" s="30"/>
      <c r="AE237" s="63"/>
    </row>
    <row r="238" spans="1:31" s="11" customFormat="1" ht="33" customHeight="1" x14ac:dyDescent="0.25">
      <c r="A238" s="5"/>
      <c r="B238" s="24"/>
      <c r="C238" s="262"/>
      <c r="D238" s="256"/>
      <c r="E238" s="256"/>
      <c r="F238" s="256"/>
      <c r="G238" s="256"/>
      <c r="H238" s="261"/>
      <c r="I238" s="338">
        <f>VLOOKUP(I237,Артикулы!$A:$C,Артикулы!$C$1,0)</f>
        <v>12437.548545996</v>
      </c>
      <c r="J238" s="254"/>
      <c r="K238" s="258">
        <f>VLOOKUP(K237,Артикулы!$A:$C,Артикулы!$C$1,0)</f>
        <v>15046.363921260001</v>
      </c>
      <c r="L238" s="367"/>
      <c r="M238" s="393"/>
      <c r="N238" s="392"/>
      <c r="O238" s="393"/>
      <c r="P238" s="393"/>
      <c r="Q238" s="393"/>
      <c r="R238" s="394"/>
      <c r="S238" s="258">
        <f>VLOOKUP(S237,Артикулы!$A:$C,Артикулы!$C$1,0)</f>
        <v>23877.671343875998</v>
      </c>
      <c r="T238" s="254"/>
      <c r="U238" s="258">
        <f>VLOOKUP(U237,Артикулы!$A:$C,Артикулы!$C$1,0)</f>
        <v>25992.553840680001</v>
      </c>
      <c r="V238" s="254"/>
      <c r="W238" s="258">
        <f>VLOOKUP(W237,Артикулы!$A:$C,Артикулы!$C$1,0)</f>
        <v>28108.498558727999</v>
      </c>
      <c r="X238" s="254"/>
      <c r="Y238" s="339"/>
      <c r="Z238" s="339"/>
      <c r="AA238" s="303"/>
      <c r="AB238" s="332"/>
      <c r="AC238" s="30"/>
      <c r="AD238" s="30"/>
      <c r="AE238" s="5"/>
    </row>
    <row r="239" spans="1:31" s="2" customFormat="1" ht="33" customHeight="1" x14ac:dyDescent="0.25">
      <c r="A239" s="5"/>
      <c r="B239" s="24"/>
      <c r="C239" s="262"/>
      <c r="D239" s="256"/>
      <c r="E239" s="256"/>
      <c r="F239" s="256"/>
      <c r="G239" s="256"/>
      <c r="H239" s="261"/>
      <c r="I239" s="398" t="s">
        <v>973</v>
      </c>
      <c r="J239" s="399"/>
      <c r="K239" s="399"/>
      <c r="L239" s="400"/>
      <c r="M239" s="393"/>
      <c r="N239" s="392"/>
      <c r="O239" s="393"/>
      <c r="P239" s="393"/>
      <c r="Q239" s="393"/>
      <c r="R239" s="394"/>
      <c r="S239" s="398" t="s">
        <v>972</v>
      </c>
      <c r="T239" s="399"/>
      <c r="U239" s="399"/>
      <c r="V239" s="399"/>
      <c r="W239" s="399"/>
      <c r="X239" s="399"/>
      <c r="Y239" s="399"/>
      <c r="Z239" s="399"/>
      <c r="AA239" s="399"/>
      <c r="AB239" s="400"/>
      <c r="AC239" s="30"/>
      <c r="AD239" s="30"/>
      <c r="AE239" s="5"/>
    </row>
    <row r="240" spans="1:31" s="2" customFormat="1" ht="50.25" customHeight="1" thickBot="1" x14ac:dyDescent="0.3">
      <c r="A240" s="5"/>
      <c r="B240" s="24"/>
      <c r="C240" s="325"/>
      <c r="D240" s="326"/>
      <c r="E240" s="326"/>
      <c r="F240" s="326"/>
      <c r="G240" s="326"/>
      <c r="H240" s="327"/>
      <c r="I240" s="357"/>
      <c r="J240" s="358"/>
      <c r="K240" s="358"/>
      <c r="L240" s="359"/>
      <c r="M240" s="393"/>
      <c r="N240" s="395"/>
      <c r="O240" s="396"/>
      <c r="P240" s="396"/>
      <c r="Q240" s="396"/>
      <c r="R240" s="397"/>
      <c r="S240" s="357"/>
      <c r="T240" s="358"/>
      <c r="U240" s="358"/>
      <c r="V240" s="358"/>
      <c r="W240" s="358"/>
      <c r="X240" s="358"/>
      <c r="Y240" s="358"/>
      <c r="Z240" s="358"/>
      <c r="AA240" s="358"/>
      <c r="AB240" s="359"/>
      <c r="AC240" s="30"/>
      <c r="AD240" s="30"/>
      <c r="AE240" s="5"/>
    </row>
    <row r="241" spans="1:31" s="2" customFormat="1" ht="18.75" customHeight="1" x14ac:dyDescent="0.25">
      <c r="A241" s="5"/>
      <c r="B241" s="24"/>
      <c r="C241" s="145"/>
      <c r="D241" s="145"/>
      <c r="E241" s="145"/>
      <c r="F241" s="145"/>
      <c r="G241" s="145"/>
      <c r="H241" s="145"/>
      <c r="I241" s="146"/>
      <c r="J241" s="146"/>
      <c r="K241" s="146"/>
      <c r="L241" s="146"/>
      <c r="M241" s="144"/>
      <c r="N241" s="144"/>
      <c r="O241" s="144"/>
      <c r="P241" s="144"/>
      <c r="Q241" s="144"/>
      <c r="R241" s="144"/>
      <c r="S241" s="146"/>
      <c r="T241" s="146"/>
      <c r="U241" s="146"/>
      <c r="V241" s="146"/>
      <c r="W241" s="146"/>
      <c r="X241" s="146"/>
      <c r="Y241" s="146"/>
      <c r="Z241" s="146"/>
      <c r="AA241" s="146"/>
      <c r="AB241" s="146"/>
      <c r="AC241" s="30"/>
      <c r="AD241" s="30"/>
      <c r="AE241" s="5"/>
    </row>
    <row r="242" spans="1:31" s="2" customFormat="1" ht="15" customHeight="1" thickBot="1" x14ac:dyDescent="0.3">
      <c r="A242" s="5"/>
      <c r="B242" s="35"/>
      <c r="C242" s="449"/>
      <c r="D242" s="449"/>
      <c r="E242" s="449"/>
      <c r="F242" s="449"/>
      <c r="G242" s="449"/>
      <c r="H242" s="449"/>
      <c r="I242" s="449"/>
      <c r="J242" s="449"/>
      <c r="K242" s="449"/>
      <c r="L242" s="449"/>
      <c r="M242" s="449"/>
      <c r="N242" s="449"/>
      <c r="O242" s="449"/>
      <c r="P242" s="449"/>
      <c r="Q242" s="449"/>
      <c r="R242" s="449"/>
      <c r="S242" s="449"/>
      <c r="T242" s="449"/>
      <c r="U242" s="449"/>
      <c r="V242" s="449"/>
      <c r="W242" s="449"/>
      <c r="X242" s="449"/>
      <c r="Y242" s="449"/>
      <c r="Z242" s="449"/>
      <c r="AA242" s="449"/>
      <c r="AB242" s="449"/>
      <c r="AC242" s="449"/>
      <c r="AD242" s="449"/>
      <c r="AE242" s="5"/>
    </row>
    <row r="243" spans="1:31" s="2" customFormat="1" ht="33" customHeight="1" x14ac:dyDescent="0.25">
      <c r="A243" s="5"/>
      <c r="B243" s="24"/>
      <c r="C243" s="322"/>
      <c r="D243" s="323"/>
      <c r="E243" s="323"/>
      <c r="F243" s="323"/>
      <c r="G243" s="323"/>
      <c r="H243" s="324"/>
      <c r="I243" s="428" t="s">
        <v>761</v>
      </c>
      <c r="J243" s="438"/>
      <c r="K243" s="450" t="s">
        <v>762</v>
      </c>
      <c r="L243" s="429"/>
      <c r="M243" s="393"/>
      <c r="N243" s="389"/>
      <c r="O243" s="390"/>
      <c r="P243" s="390"/>
      <c r="Q243" s="390"/>
      <c r="R243" s="391"/>
      <c r="S243" s="428"/>
      <c r="T243" s="437"/>
      <c r="U243" s="437"/>
      <c r="V243" s="437"/>
      <c r="W243" s="437"/>
      <c r="X243" s="438"/>
      <c r="Y243" s="436"/>
      <c r="Z243" s="451"/>
      <c r="AA243" s="436"/>
      <c r="AB243" s="388"/>
      <c r="AC243" s="30"/>
      <c r="AD243" s="30"/>
      <c r="AE243" s="5"/>
    </row>
    <row r="244" spans="1:31" s="2" customFormat="1" ht="33" customHeight="1" x14ac:dyDescent="0.25">
      <c r="A244" s="5"/>
      <c r="B244" s="24"/>
      <c r="C244" s="262"/>
      <c r="D244" s="256"/>
      <c r="E244" s="256"/>
      <c r="F244" s="256"/>
      <c r="G244" s="256"/>
      <c r="H244" s="261"/>
      <c r="I244" s="331" t="s">
        <v>737</v>
      </c>
      <c r="J244" s="255"/>
      <c r="K244" s="255" t="s">
        <v>737</v>
      </c>
      <c r="L244" s="333"/>
      <c r="M244" s="393"/>
      <c r="N244" s="392"/>
      <c r="O244" s="393"/>
      <c r="P244" s="393"/>
      <c r="Q244" s="393"/>
      <c r="R244" s="394"/>
      <c r="S244" s="279"/>
      <c r="T244" s="255"/>
      <c r="U244" s="274"/>
      <c r="V244" s="274"/>
      <c r="W244" s="274"/>
      <c r="X244" s="274"/>
      <c r="Y244" s="274"/>
      <c r="Z244" s="274"/>
      <c r="AA244" s="303"/>
      <c r="AB244" s="332"/>
      <c r="AC244" s="30"/>
      <c r="AD244" s="30"/>
      <c r="AE244" s="5"/>
    </row>
    <row r="245" spans="1:31" s="2" customFormat="1" ht="33" customHeight="1" x14ac:dyDescent="0.25">
      <c r="A245" s="5"/>
      <c r="B245" s="24"/>
      <c r="C245" s="262"/>
      <c r="D245" s="256"/>
      <c r="E245" s="256"/>
      <c r="F245" s="256"/>
      <c r="G245" s="256"/>
      <c r="H245" s="261"/>
      <c r="I245" s="341" t="s">
        <v>2652</v>
      </c>
      <c r="J245" s="263"/>
      <c r="K245" s="263" t="s">
        <v>2653</v>
      </c>
      <c r="L245" s="409"/>
      <c r="M245" s="393"/>
      <c r="N245" s="392"/>
      <c r="O245" s="393"/>
      <c r="P245" s="393"/>
      <c r="Q245" s="393"/>
      <c r="R245" s="394"/>
      <c r="S245" s="253"/>
      <c r="T245" s="250"/>
      <c r="U245" s="259"/>
      <c r="V245" s="259"/>
      <c r="W245" s="259"/>
      <c r="X245" s="259"/>
      <c r="Y245" s="274"/>
      <c r="Z245" s="274"/>
      <c r="AA245" s="274"/>
      <c r="AB245" s="337"/>
      <c r="AC245" s="30"/>
      <c r="AD245" s="30"/>
      <c r="AE245" s="63"/>
    </row>
    <row r="246" spans="1:31" s="11" customFormat="1" ht="33" customHeight="1" x14ac:dyDescent="0.25">
      <c r="A246" s="5"/>
      <c r="B246" s="24"/>
      <c r="C246" s="262"/>
      <c r="D246" s="256"/>
      <c r="E246" s="256"/>
      <c r="F246" s="256"/>
      <c r="G246" s="256"/>
      <c r="H246" s="261"/>
      <c r="I246" s="338">
        <f>VLOOKUP(I245,Артикулы!$A:$C,Артикулы!$C$1,0)</f>
        <v>12437.548545996</v>
      </c>
      <c r="J246" s="254"/>
      <c r="K246" s="258">
        <f>VLOOKUP(K245,Артикулы!$A:$C,Артикулы!$C$1,0)</f>
        <v>15046.363921260001</v>
      </c>
      <c r="L246" s="367"/>
      <c r="M246" s="393"/>
      <c r="N246" s="392"/>
      <c r="O246" s="393"/>
      <c r="P246" s="393"/>
      <c r="Q246" s="393"/>
      <c r="R246" s="394"/>
      <c r="S246" s="258"/>
      <c r="T246" s="254"/>
      <c r="U246" s="258"/>
      <c r="V246" s="254"/>
      <c r="W246" s="258"/>
      <c r="X246" s="254"/>
      <c r="Y246" s="339"/>
      <c r="Z246" s="339"/>
      <c r="AA246" s="303"/>
      <c r="AB246" s="332"/>
      <c r="AC246" s="30"/>
      <c r="AD246" s="30"/>
      <c r="AE246" s="5"/>
    </row>
    <row r="247" spans="1:31" s="2" customFormat="1" ht="33" customHeight="1" x14ac:dyDescent="0.25">
      <c r="A247" s="5"/>
      <c r="B247" s="24"/>
      <c r="C247" s="262"/>
      <c r="D247" s="256"/>
      <c r="E247" s="256"/>
      <c r="F247" s="256"/>
      <c r="G247" s="256"/>
      <c r="H247" s="261"/>
      <c r="I247" s="398" t="s">
        <v>973</v>
      </c>
      <c r="J247" s="399"/>
      <c r="K247" s="399"/>
      <c r="L247" s="400"/>
      <c r="M247" s="393"/>
      <c r="N247" s="392"/>
      <c r="O247" s="393"/>
      <c r="P247" s="393"/>
      <c r="Q247" s="393"/>
      <c r="R247" s="394"/>
      <c r="S247" s="398"/>
      <c r="T247" s="399"/>
      <c r="U247" s="399"/>
      <c r="V247" s="399"/>
      <c r="W247" s="399"/>
      <c r="X247" s="399"/>
      <c r="Y247" s="399"/>
      <c r="Z247" s="399"/>
      <c r="AA247" s="399"/>
      <c r="AB247" s="400"/>
      <c r="AC247" s="30"/>
      <c r="AD247" s="30"/>
      <c r="AE247" s="5"/>
    </row>
    <row r="248" spans="1:31" s="2" customFormat="1" ht="50.25" customHeight="1" thickBot="1" x14ac:dyDescent="0.3">
      <c r="A248" s="5"/>
      <c r="B248" s="24"/>
      <c r="C248" s="325"/>
      <c r="D248" s="326"/>
      <c r="E248" s="326"/>
      <c r="F248" s="326"/>
      <c r="G248" s="326"/>
      <c r="H248" s="327"/>
      <c r="I248" s="357"/>
      <c r="J248" s="358"/>
      <c r="K248" s="358"/>
      <c r="L248" s="359"/>
      <c r="M248" s="393"/>
      <c r="N248" s="395"/>
      <c r="O248" s="396"/>
      <c r="P248" s="396"/>
      <c r="Q248" s="396"/>
      <c r="R248" s="397"/>
      <c r="S248" s="357"/>
      <c r="T248" s="358"/>
      <c r="U248" s="358"/>
      <c r="V248" s="358"/>
      <c r="W248" s="358"/>
      <c r="X248" s="358"/>
      <c r="Y248" s="358"/>
      <c r="Z248" s="358"/>
      <c r="AA248" s="358"/>
      <c r="AB248" s="359"/>
      <c r="AC248" s="30"/>
      <c r="AD248" s="30"/>
      <c r="AE248" s="5"/>
    </row>
    <row r="249" spans="1:31" s="2" customFormat="1" ht="18.75" customHeight="1" x14ac:dyDescent="0.25">
      <c r="A249" s="5"/>
      <c r="B249" s="24"/>
      <c r="C249" s="145"/>
      <c r="D249" s="145"/>
      <c r="E249" s="145"/>
      <c r="F249" s="145"/>
      <c r="G249" s="145"/>
      <c r="H249" s="145"/>
      <c r="I249" s="146"/>
      <c r="J249" s="146"/>
      <c r="K249" s="146"/>
      <c r="L249" s="146"/>
      <c r="M249" s="144"/>
      <c r="N249" s="144"/>
      <c r="O249" s="144"/>
      <c r="P249" s="144"/>
      <c r="Q249" s="144"/>
      <c r="R249" s="144"/>
      <c r="S249" s="146"/>
      <c r="T249" s="146"/>
      <c r="U249" s="146"/>
      <c r="V249" s="146"/>
      <c r="W249" s="146"/>
      <c r="X249" s="146"/>
      <c r="Y249" s="146"/>
      <c r="Z249" s="146"/>
      <c r="AA249" s="146"/>
      <c r="AB249" s="146"/>
      <c r="AC249" s="30"/>
      <c r="AD249" s="30"/>
      <c r="AE249" s="5"/>
    </row>
    <row r="250" spans="1:31" s="2" customFormat="1" ht="18.75" customHeight="1" x14ac:dyDescent="0.25">
      <c r="A250" s="5"/>
      <c r="B250" s="24"/>
      <c r="C250" s="145"/>
      <c r="D250" s="145"/>
      <c r="E250" s="145"/>
      <c r="F250" s="145"/>
      <c r="G250" s="145"/>
      <c r="H250" s="145"/>
      <c r="I250" s="146"/>
      <c r="J250" s="146"/>
      <c r="K250" s="146"/>
      <c r="L250" s="146"/>
      <c r="M250" s="144"/>
      <c r="N250" s="144"/>
      <c r="O250" s="144"/>
      <c r="P250" s="144"/>
      <c r="Q250" s="144"/>
      <c r="R250" s="144"/>
      <c r="S250" s="146"/>
      <c r="T250" s="146"/>
      <c r="U250" s="146"/>
      <c r="V250" s="146"/>
      <c r="W250" s="146"/>
      <c r="X250" s="146"/>
      <c r="Y250" s="146"/>
      <c r="Z250" s="146"/>
      <c r="AA250" s="146"/>
      <c r="AB250" s="146"/>
      <c r="AC250" s="30"/>
      <c r="AD250" s="30"/>
      <c r="AE250" s="5"/>
    </row>
    <row r="251" spans="1:31" s="2" customFormat="1" ht="18.75" customHeight="1" x14ac:dyDescent="0.25">
      <c r="A251" s="5"/>
      <c r="B251" s="24"/>
      <c r="C251" s="145"/>
      <c r="D251" s="145"/>
      <c r="E251" s="145"/>
      <c r="F251" s="145"/>
      <c r="G251" s="145"/>
      <c r="H251" s="145"/>
      <c r="I251" s="146"/>
      <c r="J251" s="146"/>
      <c r="K251" s="146"/>
      <c r="L251" s="146"/>
      <c r="M251" s="144"/>
      <c r="N251" s="144"/>
      <c r="O251" s="144"/>
      <c r="P251" s="144"/>
      <c r="Q251" s="144"/>
      <c r="R251" s="144"/>
      <c r="S251" s="146"/>
      <c r="T251" s="146"/>
      <c r="U251" s="146"/>
      <c r="V251" s="146"/>
      <c r="W251" s="146"/>
      <c r="X251" s="146"/>
      <c r="Y251" s="146"/>
      <c r="Z251" s="146"/>
      <c r="AA251" s="146"/>
      <c r="AB251" s="146"/>
      <c r="AC251" s="30"/>
      <c r="AD251" s="30"/>
      <c r="AE251" s="5"/>
    </row>
    <row r="252" spans="1:31" s="2" customFormat="1" ht="18.75" customHeight="1" x14ac:dyDescent="0.25">
      <c r="A252" s="5"/>
      <c r="B252" s="24"/>
      <c r="C252" s="145"/>
      <c r="D252" s="145"/>
      <c r="E252" s="145"/>
      <c r="F252" s="145"/>
      <c r="G252" s="145"/>
      <c r="H252" s="145"/>
      <c r="I252" s="146"/>
      <c r="J252" s="146"/>
      <c r="K252" s="146"/>
      <c r="L252" s="146"/>
      <c r="M252" s="144"/>
      <c r="N252" s="144"/>
      <c r="O252" s="144"/>
      <c r="P252" s="144"/>
      <c r="Q252" s="144"/>
      <c r="R252" s="144"/>
      <c r="S252" s="146"/>
      <c r="T252" s="146"/>
      <c r="U252" s="146"/>
      <c r="V252" s="146"/>
      <c r="W252" s="146"/>
      <c r="X252" s="146"/>
      <c r="Y252" s="146"/>
      <c r="Z252" s="146"/>
      <c r="AA252" s="146"/>
      <c r="AB252" s="146"/>
      <c r="AC252" s="30"/>
      <c r="AD252" s="30"/>
      <c r="AE252" s="5"/>
    </row>
    <row r="253" spans="1:31" s="11" customFormat="1" ht="18.899999999999999" customHeight="1" thickBot="1" x14ac:dyDescent="0.3">
      <c r="A253" s="5"/>
      <c r="B253" s="35"/>
      <c r="C253" s="449"/>
      <c r="D253" s="449"/>
      <c r="E253" s="449"/>
      <c r="F253" s="449"/>
      <c r="G253" s="449"/>
      <c r="H253" s="449"/>
      <c r="I253" s="449"/>
      <c r="J253" s="449"/>
      <c r="K253" s="449"/>
      <c r="L253" s="449"/>
      <c r="M253" s="449"/>
      <c r="N253" s="449"/>
      <c r="O253" s="449"/>
      <c r="P253" s="449"/>
      <c r="Q253" s="449"/>
      <c r="R253" s="449"/>
      <c r="S253" s="449"/>
      <c r="T253" s="449"/>
      <c r="U253" s="449"/>
      <c r="V253" s="449"/>
      <c r="W253" s="449"/>
      <c r="X253" s="449"/>
      <c r="Y253" s="449"/>
      <c r="Z253" s="449"/>
      <c r="AA253" s="449"/>
      <c r="AB253" s="449"/>
      <c r="AC253" s="449"/>
      <c r="AD253" s="449"/>
      <c r="AE253" s="5"/>
    </row>
    <row r="254" spans="1:31" s="2" customFormat="1" ht="33" customHeight="1" x14ac:dyDescent="0.25">
      <c r="A254" s="5"/>
      <c r="B254" s="24"/>
      <c r="C254" s="322"/>
      <c r="D254" s="323"/>
      <c r="E254" s="323"/>
      <c r="F254" s="323"/>
      <c r="G254" s="323"/>
      <c r="H254" s="324"/>
      <c r="I254" s="428" t="s">
        <v>785</v>
      </c>
      <c r="J254" s="429"/>
      <c r="K254" s="88"/>
      <c r="L254" s="322"/>
      <c r="M254" s="323"/>
      <c r="N254" s="323"/>
      <c r="O254" s="323"/>
      <c r="P254" s="323"/>
      <c r="Q254" s="324"/>
      <c r="R254" s="428" t="s">
        <v>785</v>
      </c>
      <c r="S254" s="429"/>
      <c r="T254" s="88"/>
      <c r="U254" s="441"/>
      <c r="V254" s="442"/>
      <c r="W254" s="442"/>
      <c r="X254" s="443"/>
      <c r="Y254" s="428" t="s">
        <v>785</v>
      </c>
      <c r="Z254" s="438"/>
      <c r="AA254" s="437" t="s">
        <v>786</v>
      </c>
      <c r="AB254" s="429"/>
      <c r="AC254" s="30"/>
      <c r="AD254" s="30"/>
      <c r="AE254" s="5"/>
    </row>
    <row r="255" spans="1:31" s="2" customFormat="1" ht="33" customHeight="1" x14ac:dyDescent="0.25">
      <c r="A255" s="5"/>
      <c r="B255" s="24"/>
      <c r="C255" s="262"/>
      <c r="D255" s="256"/>
      <c r="E255" s="256"/>
      <c r="F255" s="256"/>
      <c r="G255" s="256"/>
      <c r="H255" s="261"/>
      <c r="I255" s="439" t="s">
        <v>262</v>
      </c>
      <c r="J255" s="440"/>
      <c r="K255" s="101"/>
      <c r="L255" s="262"/>
      <c r="M255" s="256"/>
      <c r="N255" s="256"/>
      <c r="O255" s="256"/>
      <c r="P255" s="256"/>
      <c r="Q255" s="261"/>
      <c r="R255" s="439" t="s">
        <v>263</v>
      </c>
      <c r="S255" s="440"/>
      <c r="T255" s="101"/>
      <c r="U255" s="444"/>
      <c r="V255" s="296"/>
      <c r="W255" s="296"/>
      <c r="X255" s="445"/>
      <c r="Y255" s="439" t="s">
        <v>264</v>
      </c>
      <c r="Z255" s="253"/>
      <c r="AA255" s="252" t="s">
        <v>265</v>
      </c>
      <c r="AB255" s="440"/>
      <c r="AC255" s="30"/>
      <c r="AD255" s="30"/>
      <c r="AE255" s="5"/>
    </row>
    <row r="256" spans="1:31" s="2" customFormat="1" ht="33" customHeight="1" x14ac:dyDescent="0.25">
      <c r="A256" s="5"/>
      <c r="B256" s="24"/>
      <c r="C256" s="262"/>
      <c r="D256" s="256"/>
      <c r="E256" s="256"/>
      <c r="F256" s="256"/>
      <c r="G256" s="256"/>
      <c r="H256" s="261"/>
      <c r="I256" s="338">
        <f>VLOOKUP(I255,Артикулы!$A:$C,Артикулы!$C$1,0)</f>
        <v>12619.18837872</v>
      </c>
      <c r="J256" s="367"/>
      <c r="K256" s="102"/>
      <c r="L256" s="262"/>
      <c r="M256" s="256"/>
      <c r="N256" s="256"/>
      <c r="O256" s="256"/>
      <c r="P256" s="256"/>
      <c r="Q256" s="261"/>
      <c r="R256" s="338">
        <f>VLOOKUP(R255,Артикулы!$A:$C,Артикулы!$C$1,0)</f>
        <v>12794.454883980001</v>
      </c>
      <c r="S256" s="367"/>
      <c r="T256" s="101"/>
      <c r="U256" s="444"/>
      <c r="V256" s="296"/>
      <c r="W256" s="296"/>
      <c r="X256" s="445"/>
      <c r="Y256" s="338">
        <f>VLOOKUP(Y255,Артикулы!$A:$C,Артикулы!$C$1,0)</f>
        <v>14547.119936580002</v>
      </c>
      <c r="Z256" s="254"/>
      <c r="AA256" s="258">
        <f>VLOOKUP(AA255,Артикулы!$A:$C,Артикулы!$C$1,0)</f>
        <v>13654.854091620002</v>
      </c>
      <c r="AB256" s="367"/>
      <c r="AC256" s="30"/>
      <c r="AD256" s="30"/>
      <c r="AE256" s="5"/>
    </row>
    <row r="257" spans="1:31" ht="33" customHeight="1" x14ac:dyDescent="0.25">
      <c r="A257" s="5"/>
      <c r="B257" s="24"/>
      <c r="C257" s="262"/>
      <c r="D257" s="256"/>
      <c r="E257" s="256"/>
      <c r="F257" s="256"/>
      <c r="G257" s="256"/>
      <c r="H257" s="261"/>
      <c r="I257" s="430" t="s">
        <v>971</v>
      </c>
      <c r="J257" s="431"/>
      <c r="K257" s="103"/>
      <c r="L257" s="262"/>
      <c r="M257" s="256"/>
      <c r="N257" s="256"/>
      <c r="O257" s="256"/>
      <c r="P257" s="256"/>
      <c r="Q257" s="261"/>
      <c r="R257" s="430" t="s">
        <v>970</v>
      </c>
      <c r="S257" s="431"/>
      <c r="T257" s="104"/>
      <c r="U257" s="444"/>
      <c r="V257" s="296"/>
      <c r="W257" s="296"/>
      <c r="X257" s="445"/>
      <c r="Y257" s="398" t="s">
        <v>969</v>
      </c>
      <c r="Z257" s="399"/>
      <c r="AA257" s="399"/>
      <c r="AB257" s="400"/>
      <c r="AC257" s="30"/>
      <c r="AD257" s="30"/>
      <c r="AE257" s="5"/>
    </row>
    <row r="258" spans="1:31" ht="33" customHeight="1" x14ac:dyDescent="0.25">
      <c r="A258" s="5"/>
      <c r="B258" s="24"/>
      <c r="C258" s="262"/>
      <c r="D258" s="256"/>
      <c r="E258" s="256"/>
      <c r="F258" s="256"/>
      <c r="G258" s="256"/>
      <c r="H258" s="261"/>
      <c r="I258" s="432"/>
      <c r="J258" s="433"/>
      <c r="K258" s="101"/>
      <c r="L258" s="262"/>
      <c r="M258" s="256"/>
      <c r="N258" s="256"/>
      <c r="O258" s="256"/>
      <c r="P258" s="256"/>
      <c r="Q258" s="261"/>
      <c r="R258" s="432"/>
      <c r="S258" s="433"/>
      <c r="T258" s="101"/>
      <c r="U258" s="444"/>
      <c r="V258" s="296"/>
      <c r="W258" s="296"/>
      <c r="X258" s="445"/>
      <c r="Y258" s="355"/>
      <c r="Z258" s="351"/>
      <c r="AA258" s="351"/>
      <c r="AB258" s="356"/>
      <c r="AC258" s="30"/>
      <c r="AD258" s="30"/>
      <c r="AE258" s="63"/>
    </row>
    <row r="259" spans="1:31" ht="33" customHeight="1" thickBot="1" x14ac:dyDescent="0.3">
      <c r="A259" s="5"/>
      <c r="B259" s="24"/>
      <c r="C259" s="325"/>
      <c r="D259" s="326"/>
      <c r="E259" s="326"/>
      <c r="F259" s="326"/>
      <c r="G259" s="326"/>
      <c r="H259" s="327"/>
      <c r="I259" s="434"/>
      <c r="J259" s="435"/>
      <c r="K259" s="101"/>
      <c r="L259" s="325"/>
      <c r="M259" s="326"/>
      <c r="N259" s="326"/>
      <c r="O259" s="326"/>
      <c r="P259" s="326"/>
      <c r="Q259" s="327"/>
      <c r="R259" s="434"/>
      <c r="S259" s="435"/>
      <c r="T259" s="101"/>
      <c r="U259" s="446"/>
      <c r="V259" s="447"/>
      <c r="W259" s="447"/>
      <c r="X259" s="448"/>
      <c r="Y259" s="357"/>
      <c r="Z259" s="358"/>
      <c r="AA259" s="358"/>
      <c r="AB259" s="359"/>
      <c r="AC259" s="30"/>
      <c r="AD259" s="30"/>
      <c r="AE259" s="5"/>
    </row>
    <row r="260" spans="1:31" ht="18.899999999999999" customHeight="1" thickBot="1" x14ac:dyDescent="0.3">
      <c r="A260" s="5"/>
      <c r="B260" s="24"/>
      <c r="C260" s="83"/>
      <c r="D260" s="83"/>
      <c r="E260" s="83"/>
      <c r="F260" s="83"/>
      <c r="G260" s="83"/>
      <c r="H260" s="83"/>
      <c r="I260" s="82"/>
      <c r="J260" s="82"/>
      <c r="K260" s="82"/>
      <c r="L260" s="82"/>
      <c r="M260" s="84"/>
      <c r="N260" s="84"/>
      <c r="O260" s="84"/>
      <c r="P260" s="84"/>
      <c r="Q260" s="84"/>
      <c r="R260" s="84"/>
      <c r="S260" s="82"/>
      <c r="T260" s="82"/>
      <c r="U260" s="82"/>
      <c r="V260" s="82"/>
      <c r="W260" s="82"/>
      <c r="X260" s="82"/>
      <c r="Y260" s="82"/>
      <c r="Z260" s="82"/>
      <c r="AA260" s="82"/>
      <c r="AB260" s="82"/>
      <c r="AC260" s="30"/>
      <c r="AD260" s="30"/>
      <c r="AE260" s="5"/>
    </row>
    <row r="261" spans="1:31" ht="33" customHeight="1" x14ac:dyDescent="0.25">
      <c r="A261" s="5"/>
      <c r="B261" s="24"/>
      <c r="C261" s="322"/>
      <c r="D261" s="323"/>
      <c r="E261" s="323"/>
      <c r="F261" s="323"/>
      <c r="G261" s="323"/>
      <c r="H261" s="324"/>
      <c r="I261" s="428" t="s">
        <v>787</v>
      </c>
      <c r="J261" s="429"/>
      <c r="K261" s="88"/>
      <c r="L261" s="322"/>
      <c r="M261" s="323"/>
      <c r="N261" s="323"/>
      <c r="O261" s="323"/>
      <c r="P261" s="323"/>
      <c r="Q261" s="324"/>
      <c r="R261" s="428" t="s">
        <v>1049</v>
      </c>
      <c r="S261" s="429"/>
      <c r="T261" s="88"/>
      <c r="U261" s="322"/>
      <c r="V261" s="323"/>
      <c r="W261" s="323"/>
      <c r="X261" s="323"/>
      <c r="Y261" s="323"/>
      <c r="Z261" s="324"/>
      <c r="AA261" s="428" t="s">
        <v>788</v>
      </c>
      <c r="AB261" s="429"/>
      <c r="AC261" s="30"/>
      <c r="AD261" s="30"/>
      <c r="AE261" s="5"/>
    </row>
    <row r="262" spans="1:31" ht="33" customHeight="1" x14ac:dyDescent="0.25">
      <c r="A262" s="5"/>
      <c r="B262" s="24"/>
      <c r="C262" s="262"/>
      <c r="D262" s="256"/>
      <c r="E262" s="256"/>
      <c r="F262" s="256"/>
      <c r="G262" s="256"/>
      <c r="H262" s="261"/>
      <c r="I262" s="439" t="s">
        <v>266</v>
      </c>
      <c r="J262" s="440"/>
      <c r="K262" s="101"/>
      <c r="L262" s="262"/>
      <c r="M262" s="256"/>
      <c r="N262" s="256"/>
      <c r="O262" s="256"/>
      <c r="P262" s="256"/>
      <c r="Q262" s="261"/>
      <c r="R262" s="439" t="s">
        <v>1582</v>
      </c>
      <c r="S262" s="440"/>
      <c r="T262" s="101"/>
      <c r="U262" s="262"/>
      <c r="V262" s="256"/>
      <c r="W262" s="256"/>
      <c r="X262" s="256"/>
      <c r="Y262" s="256"/>
      <c r="Z262" s="261"/>
      <c r="AA262" s="439" t="s">
        <v>292</v>
      </c>
      <c r="AB262" s="440"/>
      <c r="AC262" s="30"/>
      <c r="AD262" s="30"/>
      <c r="AE262" s="5"/>
    </row>
    <row r="263" spans="1:31" ht="33" customHeight="1" x14ac:dyDescent="0.25">
      <c r="A263" s="5"/>
      <c r="B263" s="24"/>
      <c r="C263" s="262"/>
      <c r="D263" s="256"/>
      <c r="E263" s="256"/>
      <c r="F263" s="256"/>
      <c r="G263" s="256"/>
      <c r="H263" s="261"/>
      <c r="I263" s="338">
        <f>VLOOKUP(I262,Артикулы!$A:$C,Артикулы!$C$1,0)</f>
        <v>9585.4845058559986</v>
      </c>
      <c r="J263" s="367"/>
      <c r="K263" s="102"/>
      <c r="L263" s="262"/>
      <c r="M263" s="256"/>
      <c r="N263" s="256"/>
      <c r="O263" s="256"/>
      <c r="P263" s="256"/>
      <c r="Q263" s="261"/>
      <c r="R263" s="338">
        <f>VLOOKUP(R262,Артикулы!$A:$C,Артикулы!$C$1,0)</f>
        <v>3900.4764079679999</v>
      </c>
      <c r="S263" s="367"/>
      <c r="T263" s="101"/>
      <c r="U263" s="262"/>
      <c r="V263" s="256"/>
      <c r="W263" s="256"/>
      <c r="X263" s="256"/>
      <c r="Y263" s="256"/>
      <c r="Z263" s="261"/>
      <c r="AA263" s="338">
        <f>VLOOKUP(AA262,Артикулы!$A:$C,Артикулы!$C$1,0)</f>
        <v>6886.3803248520007</v>
      </c>
      <c r="AB263" s="367"/>
      <c r="AC263" s="30"/>
      <c r="AD263" s="30"/>
      <c r="AE263" s="5"/>
    </row>
    <row r="264" spans="1:31" ht="33" customHeight="1" x14ac:dyDescent="0.25">
      <c r="A264" s="5"/>
      <c r="B264" s="24"/>
      <c r="C264" s="262"/>
      <c r="D264" s="256"/>
      <c r="E264" s="256"/>
      <c r="F264" s="256"/>
      <c r="G264" s="256"/>
      <c r="H264" s="261"/>
      <c r="I264" s="430" t="s">
        <v>966</v>
      </c>
      <c r="J264" s="431"/>
      <c r="K264" s="103"/>
      <c r="L264" s="262"/>
      <c r="M264" s="256"/>
      <c r="N264" s="256"/>
      <c r="O264" s="256"/>
      <c r="P264" s="256"/>
      <c r="Q264" s="261"/>
      <c r="R264" s="430" t="s">
        <v>967</v>
      </c>
      <c r="S264" s="431"/>
      <c r="T264" s="104"/>
      <c r="U264" s="262"/>
      <c r="V264" s="256"/>
      <c r="W264" s="256"/>
      <c r="X264" s="256"/>
      <c r="Y264" s="256"/>
      <c r="Z264" s="261"/>
      <c r="AA264" s="430" t="s">
        <v>968</v>
      </c>
      <c r="AB264" s="431"/>
      <c r="AC264" s="30"/>
      <c r="AD264" s="30"/>
      <c r="AE264" s="5"/>
    </row>
    <row r="265" spans="1:31" ht="33" customHeight="1" x14ac:dyDescent="0.25">
      <c r="A265" s="5"/>
      <c r="B265" s="24"/>
      <c r="C265" s="262"/>
      <c r="D265" s="256"/>
      <c r="E265" s="256"/>
      <c r="F265" s="256"/>
      <c r="G265" s="256"/>
      <c r="H265" s="261"/>
      <c r="I265" s="432"/>
      <c r="J265" s="433"/>
      <c r="K265" s="101"/>
      <c r="L265" s="262"/>
      <c r="M265" s="256"/>
      <c r="N265" s="256"/>
      <c r="O265" s="256"/>
      <c r="P265" s="256"/>
      <c r="Q265" s="261"/>
      <c r="R265" s="432"/>
      <c r="S265" s="433"/>
      <c r="T265" s="101"/>
      <c r="U265" s="262"/>
      <c r="V265" s="256"/>
      <c r="W265" s="256"/>
      <c r="X265" s="256"/>
      <c r="Y265" s="256"/>
      <c r="Z265" s="261"/>
      <c r="AA265" s="432"/>
      <c r="AB265" s="433"/>
      <c r="AC265" s="30"/>
      <c r="AD265" s="30"/>
      <c r="AE265" s="63"/>
    </row>
    <row r="266" spans="1:31" ht="33" customHeight="1" thickBot="1" x14ac:dyDescent="0.3">
      <c r="A266" s="5"/>
      <c r="B266" s="24"/>
      <c r="C266" s="325"/>
      <c r="D266" s="326"/>
      <c r="E266" s="326"/>
      <c r="F266" s="326"/>
      <c r="G266" s="326"/>
      <c r="H266" s="327"/>
      <c r="I266" s="434"/>
      <c r="J266" s="435"/>
      <c r="K266" s="101"/>
      <c r="L266" s="325"/>
      <c r="M266" s="326"/>
      <c r="N266" s="326"/>
      <c r="O266" s="326"/>
      <c r="P266" s="326"/>
      <c r="Q266" s="327"/>
      <c r="R266" s="434"/>
      <c r="S266" s="435"/>
      <c r="T266" s="101"/>
      <c r="U266" s="325"/>
      <c r="V266" s="326"/>
      <c r="W266" s="326"/>
      <c r="X266" s="326"/>
      <c r="Y266" s="326"/>
      <c r="Z266" s="327"/>
      <c r="AA266" s="434"/>
      <c r="AB266" s="435"/>
      <c r="AC266" s="30"/>
      <c r="AD266" s="30"/>
      <c r="AE266" s="5"/>
    </row>
    <row r="267" spans="1:31" ht="13.5" customHeight="1" thickBot="1" x14ac:dyDescent="0.3">
      <c r="A267" s="5"/>
      <c r="B267" s="24"/>
      <c r="C267" s="145"/>
      <c r="D267" s="145"/>
      <c r="E267" s="145"/>
      <c r="F267" s="145"/>
      <c r="G267" s="145"/>
      <c r="H267" s="145"/>
      <c r="I267" s="150"/>
      <c r="J267" s="150"/>
      <c r="K267" s="101"/>
      <c r="L267" s="145"/>
      <c r="M267" s="145"/>
      <c r="N267" s="145"/>
      <c r="O267" s="145"/>
      <c r="P267" s="145"/>
      <c r="Q267" s="145"/>
      <c r="R267" s="150"/>
      <c r="S267" s="150"/>
      <c r="T267" s="101"/>
      <c r="U267" s="145"/>
      <c r="V267" s="145"/>
      <c r="W267" s="145"/>
      <c r="X267" s="145"/>
      <c r="Y267" s="145"/>
      <c r="Z267" s="145"/>
      <c r="AA267" s="150"/>
      <c r="AB267" s="150"/>
      <c r="AC267" s="30"/>
      <c r="AD267" s="30"/>
      <c r="AE267" s="5"/>
    </row>
    <row r="268" spans="1:31" ht="33" customHeight="1" x14ac:dyDescent="0.25">
      <c r="A268" s="5"/>
      <c r="B268" s="24"/>
      <c r="C268" s="145"/>
      <c r="D268" s="145"/>
      <c r="E268" s="145"/>
      <c r="F268" s="145"/>
      <c r="G268" s="145"/>
      <c r="H268" s="145"/>
      <c r="I268" s="150"/>
      <c r="J268" s="150"/>
      <c r="K268" s="101"/>
      <c r="L268" s="322"/>
      <c r="M268" s="323"/>
      <c r="N268" s="323"/>
      <c r="O268" s="323"/>
      <c r="P268" s="323"/>
      <c r="Q268" s="324"/>
      <c r="R268" s="428" t="s">
        <v>1049</v>
      </c>
      <c r="S268" s="429"/>
      <c r="T268" s="101"/>
      <c r="U268" s="145"/>
      <c r="V268" s="145"/>
      <c r="W268" s="145"/>
      <c r="X268" s="145"/>
      <c r="Y268" s="145"/>
      <c r="Z268" s="145"/>
      <c r="AA268" s="150"/>
      <c r="AB268" s="150"/>
      <c r="AC268" s="30"/>
      <c r="AD268" s="30"/>
      <c r="AE268" s="5"/>
    </row>
    <row r="269" spans="1:31" ht="33" customHeight="1" x14ac:dyDescent="0.25">
      <c r="A269" s="5"/>
      <c r="B269" s="24"/>
      <c r="C269" s="145"/>
      <c r="D269" s="145"/>
      <c r="E269" s="145"/>
      <c r="F269" s="145"/>
      <c r="G269" s="145"/>
      <c r="H269" s="145"/>
      <c r="I269" s="150"/>
      <c r="J269" s="150"/>
      <c r="K269" s="101"/>
      <c r="L269" s="262"/>
      <c r="M269" s="256"/>
      <c r="N269" s="256"/>
      <c r="O269" s="256"/>
      <c r="P269" s="256"/>
      <c r="Q269" s="261"/>
      <c r="R269" s="439" t="s">
        <v>1583</v>
      </c>
      <c r="S269" s="440"/>
      <c r="T269" s="101"/>
      <c r="U269" s="145"/>
      <c r="V269" s="145"/>
      <c r="W269" s="145"/>
      <c r="X269" s="145"/>
      <c r="Y269" s="145"/>
      <c r="Z269" s="145"/>
      <c r="AA269" s="150"/>
      <c r="AB269" s="150"/>
      <c r="AC269" s="30"/>
      <c r="AD269" s="30"/>
      <c r="AE269" s="5"/>
    </row>
    <row r="270" spans="1:31" ht="33" customHeight="1" x14ac:dyDescent="0.25">
      <c r="A270" s="5"/>
      <c r="B270" s="24"/>
      <c r="C270" s="145"/>
      <c r="D270" s="145"/>
      <c r="E270" s="145"/>
      <c r="F270" s="145"/>
      <c r="G270" s="145"/>
      <c r="H270" s="145"/>
      <c r="I270" s="150"/>
      <c r="J270" s="150"/>
      <c r="K270" s="101"/>
      <c r="L270" s="262"/>
      <c r="M270" s="256"/>
      <c r="N270" s="256"/>
      <c r="O270" s="256"/>
      <c r="P270" s="256"/>
      <c r="Q270" s="261"/>
      <c r="R270" s="338">
        <f>VLOOKUP(R269,Артикулы!$A:$C,Артикулы!$C$1,0)</f>
        <v>3900.4764079679999</v>
      </c>
      <c r="S270" s="367"/>
      <c r="T270" s="101"/>
      <c r="U270" s="145"/>
      <c r="V270" s="145"/>
      <c r="W270" s="145"/>
      <c r="X270" s="145"/>
      <c r="Y270" s="145"/>
      <c r="Z270" s="145"/>
      <c r="AA270" s="150"/>
      <c r="AB270" s="150"/>
      <c r="AC270" s="30"/>
      <c r="AD270" s="30"/>
      <c r="AE270" s="5"/>
    </row>
    <row r="271" spans="1:31" ht="33" customHeight="1" x14ac:dyDescent="0.25">
      <c r="A271" s="5"/>
      <c r="B271" s="24"/>
      <c r="C271" s="145"/>
      <c r="D271" s="145"/>
      <c r="E271" s="145"/>
      <c r="F271" s="145"/>
      <c r="G271" s="145"/>
      <c r="H271" s="145"/>
      <c r="I271" s="150"/>
      <c r="J271" s="150"/>
      <c r="K271" s="101"/>
      <c r="L271" s="262"/>
      <c r="M271" s="256"/>
      <c r="N271" s="256"/>
      <c r="O271" s="256"/>
      <c r="P271" s="256"/>
      <c r="Q271" s="261"/>
      <c r="R271" s="430" t="s">
        <v>967</v>
      </c>
      <c r="S271" s="431"/>
      <c r="T271" s="101"/>
      <c r="U271" s="145"/>
      <c r="V271" s="145"/>
      <c r="W271" s="145"/>
      <c r="X271" s="145"/>
      <c r="Y271" s="145"/>
      <c r="Z271" s="145"/>
      <c r="AA271" s="150"/>
      <c r="AB271" s="150"/>
      <c r="AC271" s="30"/>
      <c r="AD271" s="30"/>
      <c r="AE271" s="5"/>
    </row>
    <row r="272" spans="1:31" ht="33" customHeight="1" x14ac:dyDescent="0.25">
      <c r="A272" s="5"/>
      <c r="B272" s="24"/>
      <c r="C272" s="145"/>
      <c r="D272" s="145"/>
      <c r="E272" s="145"/>
      <c r="F272" s="145"/>
      <c r="G272" s="145"/>
      <c r="H272" s="145"/>
      <c r="I272" s="150"/>
      <c r="J272" s="150"/>
      <c r="K272" s="101"/>
      <c r="L272" s="262"/>
      <c r="M272" s="256"/>
      <c r="N272" s="256"/>
      <c r="O272" s="256"/>
      <c r="P272" s="256"/>
      <c r="Q272" s="261"/>
      <c r="R272" s="432"/>
      <c r="S272" s="433"/>
      <c r="T272" s="101"/>
      <c r="U272" s="145"/>
      <c r="V272" s="145"/>
      <c r="W272" s="145"/>
      <c r="X272" s="145"/>
      <c r="Y272" s="145"/>
      <c r="Z272" s="145"/>
      <c r="AA272" s="150"/>
      <c r="AB272" s="150"/>
      <c r="AC272" s="30"/>
      <c r="AD272" s="30"/>
      <c r="AE272" s="5"/>
    </row>
    <row r="273" spans="1:31" ht="33" customHeight="1" thickBot="1" x14ac:dyDescent="0.3">
      <c r="A273" s="5"/>
      <c r="B273" s="24"/>
      <c r="C273" s="145"/>
      <c r="D273" s="145"/>
      <c r="E273" s="145"/>
      <c r="F273" s="145"/>
      <c r="G273" s="145"/>
      <c r="H273" s="145"/>
      <c r="I273" s="150"/>
      <c r="J273" s="150"/>
      <c r="K273" s="101"/>
      <c r="L273" s="325"/>
      <c r="M273" s="326"/>
      <c r="N273" s="326"/>
      <c r="O273" s="326"/>
      <c r="P273" s="326"/>
      <c r="Q273" s="327"/>
      <c r="R273" s="434"/>
      <c r="S273" s="435"/>
      <c r="T273" s="101"/>
      <c r="U273" s="145"/>
      <c r="V273" s="145"/>
      <c r="W273" s="145"/>
      <c r="X273" s="145"/>
      <c r="Y273" s="145"/>
      <c r="Z273" s="145"/>
      <c r="AA273" s="150"/>
      <c r="AB273" s="150"/>
      <c r="AC273" s="30"/>
      <c r="AD273" s="30"/>
      <c r="AE273" s="5"/>
    </row>
    <row r="274" spans="1:31" ht="18.899999999999999" customHeight="1" x14ac:dyDescent="0.25">
      <c r="A274" s="5"/>
      <c r="B274" s="24"/>
      <c r="C274" s="83"/>
      <c r="D274" s="83"/>
      <c r="E274" s="83"/>
      <c r="F274" s="83"/>
      <c r="G274" s="83"/>
      <c r="H274" s="83"/>
      <c r="I274" s="82"/>
      <c r="J274" s="82"/>
      <c r="K274" s="82"/>
      <c r="L274" s="82"/>
      <c r="M274" s="84"/>
      <c r="N274" s="84"/>
      <c r="O274" s="84"/>
      <c r="P274" s="84"/>
      <c r="Q274" s="84"/>
      <c r="R274" s="84"/>
      <c r="S274" s="82"/>
      <c r="T274" s="82"/>
      <c r="U274" s="82"/>
      <c r="V274" s="82"/>
      <c r="W274" s="82"/>
      <c r="X274" s="82"/>
      <c r="Y274" s="82"/>
      <c r="Z274" s="82"/>
      <c r="AA274" s="82"/>
      <c r="AB274" s="82"/>
      <c r="AC274" s="30"/>
      <c r="AD274" s="30"/>
      <c r="AE274" s="5"/>
    </row>
    <row r="275" spans="1:31" ht="18.899999999999999" customHeight="1" x14ac:dyDescent="0.25">
      <c r="A275" s="5"/>
      <c r="B275" s="21"/>
      <c r="C275" s="47"/>
      <c r="D275" s="47"/>
      <c r="E275" s="47"/>
      <c r="F275" s="47"/>
      <c r="G275" s="47"/>
      <c r="H275" s="47"/>
      <c r="I275" s="64"/>
      <c r="J275" s="64"/>
      <c r="K275" s="64"/>
      <c r="L275" s="64"/>
      <c r="M275" s="64"/>
      <c r="N275" s="64"/>
      <c r="O275" s="64"/>
      <c r="P275" s="64"/>
      <c r="Q275" s="64"/>
      <c r="R275" s="64"/>
      <c r="S275" s="64"/>
      <c r="T275" s="64"/>
      <c r="U275" s="64"/>
      <c r="V275" s="64"/>
      <c r="W275" s="64"/>
      <c r="X275" s="64"/>
      <c r="Y275" s="64"/>
      <c r="Z275" s="64"/>
      <c r="AA275" s="64"/>
      <c r="AB275" s="64"/>
      <c r="AC275" s="31"/>
      <c r="AD275" s="31"/>
      <c r="AE275" s="5"/>
    </row>
    <row r="276" spans="1:31" ht="18.899999999999999" customHeight="1" x14ac:dyDescent="0.25">
      <c r="A276" s="70"/>
      <c r="B276" s="68"/>
      <c r="C276" s="83"/>
      <c r="D276" s="83"/>
      <c r="E276" s="83"/>
      <c r="F276" s="83"/>
      <c r="G276" s="83"/>
      <c r="H276" s="83"/>
      <c r="I276" s="82"/>
      <c r="J276" s="82"/>
      <c r="K276" s="82"/>
      <c r="L276" s="82"/>
      <c r="M276" s="82"/>
      <c r="N276" s="82"/>
      <c r="O276" s="82"/>
      <c r="P276" s="82"/>
      <c r="Q276" s="82"/>
      <c r="R276" s="82"/>
      <c r="S276" s="82"/>
      <c r="T276" s="82"/>
      <c r="U276" s="82"/>
      <c r="V276" s="82"/>
      <c r="W276" s="82"/>
      <c r="X276" s="82"/>
      <c r="Y276" s="82"/>
      <c r="Z276" s="82"/>
      <c r="AA276" s="82"/>
      <c r="AB276" s="82"/>
      <c r="AC276" s="30"/>
      <c r="AD276" s="30"/>
      <c r="AE276" s="2"/>
    </row>
    <row r="277" spans="1:31" ht="18.899999999999999" customHeight="1" x14ac:dyDescent="0.25">
      <c r="A277" s="70"/>
      <c r="B277" s="35"/>
      <c r="C277" s="54"/>
      <c r="D277" s="54"/>
      <c r="E277" s="54"/>
      <c r="F277" s="54"/>
      <c r="G277" s="54"/>
      <c r="H277" s="54"/>
      <c r="I277" s="67"/>
      <c r="J277" s="67"/>
      <c r="K277" s="67"/>
      <c r="L277" s="67"/>
      <c r="M277" s="67"/>
      <c r="N277" s="67"/>
      <c r="O277" s="67"/>
      <c r="P277" s="67"/>
      <c r="Q277" s="67"/>
      <c r="R277" s="67"/>
      <c r="S277" s="67"/>
      <c r="T277" s="67"/>
      <c r="U277" s="67"/>
      <c r="V277" s="67"/>
      <c r="W277" s="67"/>
      <c r="X277" s="67"/>
      <c r="Y277" s="67"/>
      <c r="Z277" s="67"/>
      <c r="AA277" s="67"/>
      <c r="AB277" s="67"/>
      <c r="AC277" s="92"/>
      <c r="AD277" s="92"/>
      <c r="AE277" s="2"/>
    </row>
    <row r="278" spans="1:31" ht="18.899999999999999" customHeight="1" x14ac:dyDescent="0.25">
      <c r="A278" s="70"/>
      <c r="B278" s="35"/>
      <c r="C278" s="54"/>
      <c r="D278" s="54"/>
      <c r="E278" s="54"/>
      <c r="F278" s="54"/>
      <c r="G278" s="54"/>
      <c r="H278" s="54"/>
      <c r="I278" s="67"/>
      <c r="J278" s="67"/>
      <c r="K278" s="67"/>
      <c r="L278" s="67"/>
      <c r="M278" s="67"/>
      <c r="N278" s="67"/>
      <c r="O278" s="67"/>
      <c r="P278" s="67"/>
      <c r="Q278" s="67"/>
      <c r="R278" s="67"/>
      <c r="S278" s="67"/>
      <c r="T278" s="67"/>
      <c r="U278" s="67"/>
      <c r="V278" s="67"/>
      <c r="W278" s="67"/>
      <c r="X278" s="67"/>
      <c r="Y278" s="67"/>
      <c r="Z278" s="67"/>
      <c r="AA278" s="67"/>
      <c r="AB278" s="67"/>
      <c r="AC278" s="92"/>
      <c r="AD278" s="92"/>
      <c r="AE278" s="2"/>
    </row>
    <row r="279" spans="1:31" ht="18.899999999999999" customHeight="1" x14ac:dyDescent="0.25">
      <c r="A279" s="70"/>
      <c r="B279" s="35"/>
      <c r="C279" s="54"/>
      <c r="D279" s="54"/>
      <c r="E279" s="54"/>
      <c r="F279" s="54"/>
      <c r="G279" s="54"/>
      <c r="H279" s="54"/>
      <c r="I279" s="67"/>
      <c r="J279" s="67"/>
      <c r="K279" s="67"/>
      <c r="L279" s="67"/>
      <c r="M279" s="67"/>
      <c r="N279" s="67"/>
      <c r="O279" s="67"/>
      <c r="P279" s="67"/>
      <c r="Q279" s="67"/>
      <c r="R279" s="67"/>
      <c r="S279" s="67"/>
      <c r="T279" s="67"/>
      <c r="U279" s="67"/>
      <c r="V279" s="67"/>
      <c r="W279" s="67"/>
      <c r="X279" s="67"/>
      <c r="Y279" s="67"/>
      <c r="Z279" s="67"/>
      <c r="AA279" s="67"/>
      <c r="AB279" s="67"/>
      <c r="AC279" s="92"/>
      <c r="AD279" s="92"/>
      <c r="AE279" s="11"/>
    </row>
    <row r="280" spans="1:31" ht="18.899999999999999" customHeight="1" x14ac:dyDescent="0.25">
      <c r="AE280" s="2"/>
    </row>
  </sheetData>
  <sheetProtection password="CEEB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22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S49:T49"/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I33:J33"/>
    <mergeCell ref="O43:P43"/>
    <mergeCell ref="Q43:R43"/>
    <mergeCell ref="I43:J43"/>
    <mergeCell ref="S17:T17"/>
    <mergeCell ref="U17:V17"/>
    <mergeCell ref="W17:X17"/>
    <mergeCell ref="Y17:Z17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Q200:R200"/>
    <mergeCell ref="S200:T200"/>
    <mergeCell ref="U200:V200"/>
    <mergeCell ref="W200:X200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K245:L245"/>
    <mergeCell ref="S245:T245"/>
    <mergeCell ref="U245:V245"/>
    <mergeCell ref="W245:X245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Q194:R194"/>
    <mergeCell ref="S194:T194"/>
    <mergeCell ref="U194:V194"/>
    <mergeCell ref="I200:J200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C156:H161"/>
    <mergeCell ref="I156:R156"/>
    <mergeCell ref="S156:AB156"/>
    <mergeCell ref="I157:J157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U115:AB115"/>
    <mergeCell ref="I116:J116"/>
    <mergeCell ref="K116:L116"/>
    <mergeCell ref="M116:N116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O83:P83"/>
    <mergeCell ref="Q83:R83"/>
    <mergeCell ref="S83:T83"/>
    <mergeCell ref="U83:V83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K101:L101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Y57:AB57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O104:P104"/>
    <mergeCell ref="Q104:R104"/>
    <mergeCell ref="W99:X99"/>
    <mergeCell ref="Y99:Z99"/>
    <mergeCell ref="I99:J99"/>
    <mergeCell ref="K99:L99"/>
    <mergeCell ref="M99:N99"/>
    <mergeCell ref="O99:P99"/>
    <mergeCell ref="I89:L89"/>
    <mergeCell ref="M89:T89"/>
    <mergeCell ref="U89:AB89"/>
    <mergeCell ref="I90:J90"/>
    <mergeCell ref="K90:L90"/>
    <mergeCell ref="M90:N90"/>
    <mergeCell ref="O90:P90"/>
    <mergeCell ref="Q90:R90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U98:V98"/>
    <mergeCell ref="O91:P91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W64:X64"/>
    <mergeCell ref="Y64:Z64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Q57:X57"/>
    <mergeCell ref="I58:J58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  <mergeCell ref="I42:J42"/>
    <mergeCell ref="K42:L42"/>
    <mergeCell ref="M42:N42"/>
    <mergeCell ref="O42:P42"/>
    <mergeCell ref="Q42:R42"/>
    <mergeCell ref="I40:R40"/>
    <mergeCell ref="S40:AB40"/>
    <mergeCell ref="W48:X48"/>
    <mergeCell ref="Y48:Z48"/>
    <mergeCell ref="AA48:AB48"/>
    <mergeCell ref="C54:AD54"/>
    <mergeCell ref="I55:AB55"/>
    <mergeCell ref="C55:H66"/>
    <mergeCell ref="K43:L43"/>
    <mergeCell ref="M43:N43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AA17:AB17"/>
    <mergeCell ref="AA32:AB32"/>
    <mergeCell ref="AA33:AB33"/>
    <mergeCell ref="S24:T24"/>
    <mergeCell ref="U24:V24"/>
    <mergeCell ref="W24:X24"/>
    <mergeCell ref="Y24:Z24"/>
    <mergeCell ref="AA24:AB24"/>
    <mergeCell ref="K25:L25"/>
    <mergeCell ref="M25:N25"/>
    <mergeCell ref="O25:P25"/>
    <mergeCell ref="Q25:R25"/>
    <mergeCell ref="S25:T25"/>
    <mergeCell ref="U25:V25"/>
    <mergeCell ref="W25:X25"/>
    <mergeCell ref="Y25:Z25"/>
    <mergeCell ref="I35:AB36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K32:L32"/>
    <mergeCell ref="M32:N32"/>
    <mergeCell ref="O32:P32"/>
    <mergeCell ref="Q32:R32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Q34:R34"/>
    <mergeCell ref="S34:T34"/>
    <mergeCell ref="Y180:AB180"/>
    <mergeCell ref="I181:J181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K184:L184"/>
    <mergeCell ref="M184:N184"/>
    <mergeCell ref="O184:P184"/>
    <mergeCell ref="Q184:R184"/>
    <mergeCell ref="O179:P179"/>
    <mergeCell ref="Q179:R179"/>
    <mergeCell ref="S179:T179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88:AB189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Y195:Z19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Y223:AB223"/>
    <mergeCell ref="I224:J224"/>
    <mergeCell ref="K224:L224"/>
    <mergeCell ref="M224:N224"/>
    <mergeCell ref="O224:P224"/>
    <mergeCell ref="Q224:R224"/>
    <mergeCell ref="AA230:AB230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S224:T224"/>
    <mergeCell ref="U224:V224"/>
    <mergeCell ref="W224:X224"/>
    <mergeCell ref="Y224:Z224"/>
    <mergeCell ref="AA224:AB224"/>
    <mergeCell ref="I225:J225"/>
    <mergeCell ref="K225:L225"/>
    <mergeCell ref="M225:N225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N235:R240"/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  <mergeCell ref="U254:X259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E82"/>
  <sheetViews>
    <sheetView zoomScale="80" zoomScaleNormal="80" workbookViewId="0">
      <selection activeCell="AI34" sqref="AI34"/>
    </sheetView>
  </sheetViews>
  <sheetFormatPr defaultColWidth="11.6640625" defaultRowHeight="18" customHeight="1" x14ac:dyDescent="0.2"/>
  <cols>
    <col min="1" max="1" width="4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5" customHeight="1" x14ac:dyDescent="0.25">
      <c r="A4" s="5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11" customFormat="1" ht="1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5" customFormat="1" ht="33" customHeight="1" thickBot="1" x14ac:dyDescent="0.3">
      <c r="A6" s="62"/>
      <c r="B6" s="25"/>
      <c r="C6" s="340" t="s">
        <v>789</v>
      </c>
      <c r="D6" s="340"/>
      <c r="E6" s="340"/>
      <c r="F6" s="340"/>
      <c r="G6" s="340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340"/>
      <c r="S6" s="340"/>
      <c r="T6" s="340"/>
      <c r="U6" s="340"/>
      <c r="V6" s="340"/>
      <c r="W6" s="340"/>
      <c r="X6" s="340"/>
      <c r="Y6" s="340"/>
      <c r="Z6" s="340"/>
      <c r="AA6" s="340"/>
      <c r="AB6" s="340"/>
      <c r="AC6" s="340"/>
      <c r="AD6" s="340"/>
      <c r="AE6" s="5"/>
    </row>
    <row r="7" spans="1:31" s="105" customFormat="1" ht="33" customHeight="1" x14ac:dyDescent="0.25">
      <c r="A7" s="62"/>
      <c r="B7" s="24"/>
      <c r="C7" s="322"/>
      <c r="D7" s="323"/>
      <c r="E7" s="323"/>
      <c r="F7" s="323"/>
      <c r="G7" s="323"/>
      <c r="H7" s="324"/>
      <c r="I7" s="428" t="s">
        <v>1580</v>
      </c>
      <c r="J7" s="437"/>
      <c r="K7" s="437"/>
      <c r="L7" s="437"/>
      <c r="M7" s="437"/>
      <c r="N7" s="437"/>
      <c r="O7" s="437"/>
      <c r="P7" s="437"/>
      <c r="Q7" s="437"/>
      <c r="R7" s="437"/>
      <c r="S7" s="437"/>
      <c r="T7" s="437"/>
      <c r="U7" s="437"/>
      <c r="V7" s="437"/>
      <c r="W7" s="437"/>
      <c r="X7" s="437"/>
      <c r="Y7" s="437"/>
      <c r="Z7" s="437"/>
      <c r="AA7" s="437"/>
      <c r="AB7" s="429"/>
      <c r="AC7" s="30"/>
      <c r="AD7" s="30"/>
      <c r="AE7" s="5"/>
    </row>
    <row r="8" spans="1:31" s="105" customFormat="1" ht="33" customHeight="1" x14ac:dyDescent="0.25">
      <c r="A8" s="62"/>
      <c r="B8" s="24"/>
      <c r="C8" s="477"/>
      <c r="D8" s="478"/>
      <c r="E8" s="478"/>
      <c r="F8" s="478"/>
      <c r="G8" s="478"/>
      <c r="H8" s="298"/>
      <c r="I8" s="342" t="s">
        <v>761</v>
      </c>
      <c r="J8" s="343"/>
      <c r="K8" s="343"/>
      <c r="L8" s="343"/>
      <c r="M8" s="343"/>
      <c r="N8" s="343"/>
      <c r="O8" s="343"/>
      <c r="P8" s="344"/>
      <c r="Q8" s="345" t="s">
        <v>762</v>
      </c>
      <c r="R8" s="343"/>
      <c r="S8" s="343"/>
      <c r="T8" s="343"/>
      <c r="U8" s="343"/>
      <c r="V8" s="343"/>
      <c r="W8" s="343"/>
      <c r="X8" s="344"/>
      <c r="Y8" s="281"/>
      <c r="Z8" s="271"/>
      <c r="AA8" s="281"/>
      <c r="AB8" s="517"/>
      <c r="AC8" s="30"/>
      <c r="AD8" s="30"/>
      <c r="AE8" s="5"/>
    </row>
    <row r="9" spans="1:31" s="2" customFormat="1" ht="33" customHeight="1" x14ac:dyDescent="0.25">
      <c r="A9" s="62"/>
      <c r="B9" s="24"/>
      <c r="C9" s="262"/>
      <c r="D9" s="256"/>
      <c r="E9" s="256"/>
      <c r="F9" s="256"/>
      <c r="G9" s="256"/>
      <c r="H9" s="261"/>
      <c r="I9" s="407" t="s">
        <v>734</v>
      </c>
      <c r="J9" s="279"/>
      <c r="K9" s="277" t="s">
        <v>790</v>
      </c>
      <c r="L9" s="279"/>
      <c r="M9" s="455" t="s">
        <v>791</v>
      </c>
      <c r="N9" s="510"/>
      <c r="O9" s="455" t="s">
        <v>792</v>
      </c>
      <c r="P9" s="510"/>
      <c r="Q9" s="277" t="s">
        <v>734</v>
      </c>
      <c r="R9" s="279"/>
      <c r="S9" s="277" t="s">
        <v>790</v>
      </c>
      <c r="T9" s="279"/>
      <c r="U9" s="274" t="s">
        <v>791</v>
      </c>
      <c r="V9" s="274"/>
      <c r="W9" s="274" t="s">
        <v>792</v>
      </c>
      <c r="X9" s="274"/>
      <c r="Y9" s="274"/>
      <c r="Z9" s="274"/>
      <c r="AA9" s="303"/>
      <c r="AB9" s="332"/>
      <c r="AC9" s="30"/>
      <c r="AD9" s="30"/>
      <c r="AE9" s="5"/>
    </row>
    <row r="10" spans="1:31" s="2" customFormat="1" ht="33" customHeight="1" x14ac:dyDescent="0.25">
      <c r="A10" s="62"/>
      <c r="B10" s="24"/>
      <c r="C10" s="262"/>
      <c r="D10" s="256"/>
      <c r="E10" s="256"/>
      <c r="F10" s="256"/>
      <c r="G10" s="256"/>
      <c r="H10" s="261"/>
      <c r="I10" s="404" t="s">
        <v>1592</v>
      </c>
      <c r="J10" s="454"/>
      <c r="K10" s="453" t="s">
        <v>1593</v>
      </c>
      <c r="L10" s="454"/>
      <c r="M10" s="312" t="s">
        <v>1594</v>
      </c>
      <c r="N10" s="304"/>
      <c r="O10" s="312" t="s">
        <v>1595</v>
      </c>
      <c r="P10" s="304"/>
      <c r="Q10" s="251" t="s">
        <v>1596</v>
      </c>
      <c r="R10" s="253"/>
      <c r="S10" s="251" t="s">
        <v>1597</v>
      </c>
      <c r="T10" s="253"/>
      <c r="U10" s="259" t="s">
        <v>1598</v>
      </c>
      <c r="V10" s="259"/>
      <c r="W10" s="259" t="s">
        <v>1599</v>
      </c>
      <c r="X10" s="259"/>
      <c r="Y10" s="274"/>
      <c r="Z10" s="274"/>
      <c r="AA10" s="274"/>
      <c r="AB10" s="337"/>
      <c r="AC10" s="30"/>
      <c r="AD10" s="30"/>
      <c r="AE10" s="5"/>
    </row>
    <row r="11" spans="1:31" s="2" customFormat="1" ht="33" customHeight="1" x14ac:dyDescent="0.25">
      <c r="A11" s="62"/>
      <c r="B11" s="24"/>
      <c r="C11" s="262"/>
      <c r="D11" s="256"/>
      <c r="E11" s="256"/>
      <c r="F11" s="256"/>
      <c r="G11" s="256"/>
      <c r="H11" s="261"/>
      <c r="I11" s="338">
        <f>VLOOKUP(I10,Артикулы!$A:$C,Артикулы!$C$1,0)</f>
        <v>15046.363921260001</v>
      </c>
      <c r="J11" s="254"/>
      <c r="K11" s="258">
        <f>VLOOKUP(K10,Артикулы!$A:$C,Артикулы!$C$1,0)</f>
        <v>15046.363921260001</v>
      </c>
      <c r="L11" s="254"/>
      <c r="M11" s="258">
        <f>VLOOKUP(M10,Артикулы!$A:$C,Артикулы!$C$1,0)</f>
        <v>15046.363921260001</v>
      </c>
      <c r="N11" s="254"/>
      <c r="O11" s="258">
        <f>VLOOKUP(O10,Артикулы!$A:$C,Артикулы!$C$1,0)</f>
        <v>15046.363921260001</v>
      </c>
      <c r="P11" s="254"/>
      <c r="Q11" s="258">
        <f>VLOOKUP(Q10,Артикулы!$A:$C,Артикулы!$C$1,0)</f>
        <v>15046.363921260001</v>
      </c>
      <c r="R11" s="254"/>
      <c r="S11" s="258">
        <f>VLOOKUP(S10,Артикулы!$A:$C,Артикулы!$C$1,0)</f>
        <v>15046.363921260001</v>
      </c>
      <c r="T11" s="254"/>
      <c r="U11" s="258">
        <f>VLOOKUP(U10,Артикулы!$A:$C,Артикулы!$C$1,0)</f>
        <v>15046.363921260001</v>
      </c>
      <c r="V11" s="254"/>
      <c r="W11" s="258">
        <f>VLOOKUP(W10,Артикулы!$A:$C,Артикулы!$C$1,0)</f>
        <v>15046.363921260001</v>
      </c>
      <c r="X11" s="254"/>
      <c r="Y11" s="339"/>
      <c r="Z11" s="339"/>
      <c r="AA11" s="339"/>
      <c r="AB11" s="425"/>
      <c r="AC11" s="30"/>
      <c r="AD11" s="30"/>
      <c r="AE11" s="5"/>
    </row>
    <row r="12" spans="1:31" s="2" customFormat="1" ht="33" customHeight="1" x14ac:dyDescent="0.25">
      <c r="A12" s="62"/>
      <c r="B12" s="24"/>
      <c r="C12" s="262"/>
      <c r="D12" s="256"/>
      <c r="E12" s="256"/>
      <c r="F12" s="256"/>
      <c r="G12" s="256"/>
      <c r="H12" s="261"/>
      <c r="I12" s="398" t="s">
        <v>995</v>
      </c>
      <c r="J12" s="399"/>
      <c r="K12" s="399"/>
      <c r="L12" s="399"/>
      <c r="M12" s="399"/>
      <c r="N12" s="399"/>
      <c r="O12" s="399"/>
      <c r="P12" s="399"/>
      <c r="Q12" s="399"/>
      <c r="R12" s="399"/>
      <c r="S12" s="399"/>
      <c r="T12" s="399"/>
      <c r="U12" s="399"/>
      <c r="V12" s="399"/>
      <c r="W12" s="399"/>
      <c r="X12" s="399"/>
      <c r="Y12" s="399"/>
      <c r="Z12" s="399"/>
      <c r="AA12" s="399"/>
      <c r="AB12" s="400"/>
      <c r="AC12" s="30"/>
      <c r="AD12" s="30"/>
      <c r="AE12" s="5"/>
    </row>
    <row r="13" spans="1:31" s="2" customFormat="1" ht="22.5" customHeight="1" thickBot="1" x14ac:dyDescent="0.3">
      <c r="A13" s="62"/>
      <c r="B13" s="24"/>
      <c r="C13" s="325"/>
      <c r="D13" s="326"/>
      <c r="E13" s="326"/>
      <c r="F13" s="326"/>
      <c r="G13" s="326"/>
      <c r="H13" s="327"/>
      <c r="I13" s="357"/>
      <c r="J13" s="358"/>
      <c r="K13" s="358"/>
      <c r="L13" s="358"/>
      <c r="M13" s="358"/>
      <c r="N13" s="358"/>
      <c r="O13" s="358"/>
      <c r="P13" s="358"/>
      <c r="Q13" s="358"/>
      <c r="R13" s="358"/>
      <c r="S13" s="358"/>
      <c r="T13" s="358"/>
      <c r="U13" s="358"/>
      <c r="V13" s="358"/>
      <c r="W13" s="358"/>
      <c r="X13" s="358"/>
      <c r="Y13" s="358"/>
      <c r="Z13" s="358"/>
      <c r="AA13" s="358"/>
      <c r="AB13" s="359"/>
      <c r="AC13" s="30"/>
      <c r="AD13" s="30"/>
      <c r="AE13" s="5"/>
    </row>
    <row r="14" spans="1:31" s="2" customFormat="1" ht="16.5" customHeight="1" thickBot="1" x14ac:dyDescent="0.3">
      <c r="A14" s="62"/>
      <c r="B14" s="24"/>
      <c r="C14" s="145"/>
      <c r="D14" s="145"/>
      <c r="E14" s="145"/>
      <c r="F14" s="145"/>
      <c r="G14" s="145"/>
      <c r="H14" s="145"/>
      <c r="I14" s="146"/>
      <c r="J14" s="146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146"/>
      <c r="AC14" s="30"/>
      <c r="AD14" s="30"/>
      <c r="AE14" s="5"/>
    </row>
    <row r="15" spans="1:31" s="105" customFormat="1" ht="33" customHeight="1" x14ac:dyDescent="0.25">
      <c r="A15" s="62"/>
      <c r="B15" s="24"/>
      <c r="C15" s="322"/>
      <c r="D15" s="323"/>
      <c r="E15" s="323"/>
      <c r="F15" s="323"/>
      <c r="G15" s="323"/>
      <c r="H15" s="324"/>
      <c r="I15" s="428" t="s">
        <v>1581</v>
      </c>
      <c r="J15" s="437"/>
      <c r="K15" s="437"/>
      <c r="L15" s="437"/>
      <c r="M15" s="437"/>
      <c r="N15" s="437"/>
      <c r="O15" s="437"/>
      <c r="P15" s="437"/>
      <c r="Q15" s="437"/>
      <c r="R15" s="437"/>
      <c r="S15" s="437"/>
      <c r="T15" s="437"/>
      <c r="U15" s="437"/>
      <c r="V15" s="437"/>
      <c r="W15" s="437"/>
      <c r="X15" s="437"/>
      <c r="Y15" s="437"/>
      <c r="Z15" s="437"/>
      <c r="AA15" s="437"/>
      <c r="AB15" s="429"/>
      <c r="AC15" s="30"/>
      <c r="AD15" s="30"/>
      <c r="AE15" s="5"/>
    </row>
    <row r="16" spans="1:31" s="105" customFormat="1" ht="33" customHeight="1" x14ac:dyDescent="0.25">
      <c r="A16" s="62"/>
      <c r="B16" s="24"/>
      <c r="C16" s="477"/>
      <c r="D16" s="478"/>
      <c r="E16" s="478"/>
      <c r="F16" s="478"/>
      <c r="G16" s="478"/>
      <c r="H16" s="298"/>
      <c r="I16" s="342" t="s">
        <v>761</v>
      </c>
      <c r="J16" s="343"/>
      <c r="K16" s="343"/>
      <c r="L16" s="343"/>
      <c r="M16" s="343"/>
      <c r="N16" s="343"/>
      <c r="O16" s="343"/>
      <c r="P16" s="344"/>
      <c r="Q16" s="345" t="s">
        <v>762</v>
      </c>
      <c r="R16" s="343"/>
      <c r="S16" s="343"/>
      <c r="T16" s="343"/>
      <c r="U16" s="343"/>
      <c r="V16" s="343"/>
      <c r="W16" s="343"/>
      <c r="X16" s="344"/>
      <c r="Y16" s="281"/>
      <c r="Z16" s="271"/>
      <c r="AA16" s="281"/>
      <c r="AB16" s="517"/>
      <c r="AC16" s="30"/>
      <c r="AD16" s="30"/>
      <c r="AE16" s="5"/>
    </row>
    <row r="17" spans="1:31" s="2" customFormat="1" ht="33" customHeight="1" x14ac:dyDescent="0.25">
      <c r="A17" s="62"/>
      <c r="B17" s="24"/>
      <c r="C17" s="262"/>
      <c r="D17" s="256"/>
      <c r="E17" s="256"/>
      <c r="F17" s="256"/>
      <c r="G17" s="256"/>
      <c r="H17" s="261"/>
      <c r="I17" s="407" t="s">
        <v>734</v>
      </c>
      <c r="J17" s="279"/>
      <c r="K17" s="277" t="s">
        <v>790</v>
      </c>
      <c r="L17" s="279"/>
      <c r="M17" s="455" t="s">
        <v>791</v>
      </c>
      <c r="N17" s="510"/>
      <c r="O17" s="455" t="s">
        <v>792</v>
      </c>
      <c r="P17" s="510"/>
      <c r="Q17" s="277" t="s">
        <v>734</v>
      </c>
      <c r="R17" s="279"/>
      <c r="S17" s="277" t="s">
        <v>790</v>
      </c>
      <c r="T17" s="279"/>
      <c r="U17" s="274" t="s">
        <v>791</v>
      </c>
      <c r="V17" s="274"/>
      <c r="W17" s="274" t="s">
        <v>792</v>
      </c>
      <c r="X17" s="274"/>
      <c r="Y17" s="274"/>
      <c r="Z17" s="274"/>
      <c r="AA17" s="303"/>
      <c r="AB17" s="332"/>
      <c r="AC17" s="30"/>
      <c r="AD17" s="30"/>
      <c r="AE17" s="5"/>
    </row>
    <row r="18" spans="1:31" s="2" customFormat="1" ht="33" customHeight="1" x14ac:dyDescent="0.25">
      <c r="A18" s="62"/>
      <c r="B18" s="24"/>
      <c r="C18" s="262"/>
      <c r="D18" s="256"/>
      <c r="E18" s="256"/>
      <c r="F18" s="256"/>
      <c r="G18" s="256"/>
      <c r="H18" s="261"/>
      <c r="I18" s="404" t="s">
        <v>1584</v>
      </c>
      <c r="J18" s="454"/>
      <c r="K18" s="453" t="s">
        <v>1585</v>
      </c>
      <c r="L18" s="454"/>
      <c r="M18" s="312" t="s">
        <v>1586</v>
      </c>
      <c r="N18" s="304"/>
      <c r="O18" s="312" t="s">
        <v>1587</v>
      </c>
      <c r="P18" s="304"/>
      <c r="Q18" s="251" t="s">
        <v>1588</v>
      </c>
      <c r="R18" s="253"/>
      <c r="S18" s="251" t="s">
        <v>1589</v>
      </c>
      <c r="T18" s="253"/>
      <c r="U18" s="259" t="s">
        <v>1590</v>
      </c>
      <c r="V18" s="259"/>
      <c r="W18" s="259" t="s">
        <v>1591</v>
      </c>
      <c r="X18" s="259"/>
      <c r="Y18" s="274"/>
      <c r="Z18" s="274"/>
      <c r="AA18" s="274"/>
      <c r="AB18" s="337"/>
      <c r="AC18" s="30"/>
      <c r="AD18" s="30"/>
      <c r="AE18" s="5"/>
    </row>
    <row r="19" spans="1:31" s="2" customFormat="1" ht="33" customHeight="1" x14ac:dyDescent="0.25">
      <c r="A19" s="62"/>
      <c r="B19" s="24"/>
      <c r="C19" s="262"/>
      <c r="D19" s="256"/>
      <c r="E19" s="256"/>
      <c r="F19" s="256"/>
      <c r="G19" s="256"/>
      <c r="H19" s="261"/>
      <c r="I19" s="338">
        <f>VLOOKUP(I18,Артикулы!$A:$C,Артикулы!$C$1,0)</f>
        <v>8762.2630417559994</v>
      </c>
      <c r="J19" s="254"/>
      <c r="K19" s="258">
        <f>VLOOKUP(K18,Артикулы!$A:$C,Артикулы!$C$1,0)</f>
        <v>9182.902654380001</v>
      </c>
      <c r="L19" s="254"/>
      <c r="M19" s="258">
        <f>VLOOKUP(M18,Артикулы!$A:$C,Артикулы!$C$1,0)</f>
        <v>9783.0576572400005</v>
      </c>
      <c r="N19" s="254"/>
      <c r="O19" s="258">
        <f>VLOOKUP(O18,Артикулы!$A:$C,Артикулы!$C$1,0)</f>
        <v>10233.439464695999</v>
      </c>
      <c r="P19" s="254"/>
      <c r="Q19" s="258">
        <f>VLOOKUP(Q18,Артикулы!$A:$C,Артикулы!$C$1,0)</f>
        <v>11776.846932228</v>
      </c>
      <c r="R19" s="254"/>
      <c r="S19" s="258">
        <f>VLOOKUP(S18,Артикулы!$A:$C,Артикулы!$C$1,0)</f>
        <v>12396.121917480001</v>
      </c>
      <c r="T19" s="254"/>
      <c r="U19" s="258">
        <f>VLOOKUP(U18,Артикулы!$A:$C,Артикулы!$C$1,0)</f>
        <v>12794.454883980001</v>
      </c>
      <c r="V19" s="254"/>
      <c r="W19" s="258">
        <f>VLOOKUP(W18,Артикулы!$A:$C,Артикулы!$C$1,0)</f>
        <v>13446.658727795999</v>
      </c>
      <c r="X19" s="254"/>
      <c r="Y19" s="339"/>
      <c r="Z19" s="339"/>
      <c r="AA19" s="339"/>
      <c r="AB19" s="425"/>
      <c r="AC19" s="30"/>
      <c r="AD19" s="30"/>
      <c r="AE19" s="5"/>
    </row>
    <row r="20" spans="1:31" s="2" customFormat="1" ht="33" customHeight="1" x14ac:dyDescent="0.25">
      <c r="A20" s="62"/>
      <c r="B20" s="24"/>
      <c r="C20" s="262"/>
      <c r="D20" s="256"/>
      <c r="E20" s="256"/>
      <c r="F20" s="256"/>
      <c r="G20" s="256"/>
      <c r="H20" s="261"/>
      <c r="I20" s="398" t="s">
        <v>995</v>
      </c>
      <c r="J20" s="399"/>
      <c r="K20" s="399"/>
      <c r="L20" s="399"/>
      <c r="M20" s="399"/>
      <c r="N20" s="399"/>
      <c r="O20" s="399"/>
      <c r="P20" s="399"/>
      <c r="Q20" s="399"/>
      <c r="R20" s="399"/>
      <c r="S20" s="399"/>
      <c r="T20" s="399"/>
      <c r="U20" s="399"/>
      <c r="V20" s="399"/>
      <c r="W20" s="399"/>
      <c r="X20" s="399"/>
      <c r="Y20" s="399"/>
      <c r="Z20" s="399"/>
      <c r="AA20" s="399"/>
      <c r="AB20" s="400"/>
      <c r="AC20" s="30"/>
      <c r="AD20" s="30"/>
      <c r="AE20" s="5"/>
    </row>
    <row r="21" spans="1:31" s="2" customFormat="1" ht="22.5" customHeight="1" thickBot="1" x14ac:dyDescent="0.3">
      <c r="A21" s="62"/>
      <c r="B21" s="24"/>
      <c r="C21" s="325"/>
      <c r="D21" s="326"/>
      <c r="E21" s="326"/>
      <c r="F21" s="326"/>
      <c r="G21" s="326"/>
      <c r="H21" s="327"/>
      <c r="I21" s="357"/>
      <c r="J21" s="358"/>
      <c r="K21" s="358"/>
      <c r="L21" s="358"/>
      <c r="M21" s="358"/>
      <c r="N21" s="358"/>
      <c r="O21" s="358"/>
      <c r="P21" s="358"/>
      <c r="Q21" s="358"/>
      <c r="R21" s="358"/>
      <c r="S21" s="358"/>
      <c r="T21" s="358"/>
      <c r="U21" s="358"/>
      <c r="V21" s="358"/>
      <c r="W21" s="358"/>
      <c r="X21" s="358"/>
      <c r="Y21" s="358"/>
      <c r="Z21" s="358"/>
      <c r="AA21" s="358"/>
      <c r="AB21" s="359"/>
      <c r="AC21" s="30"/>
      <c r="AD21" s="30"/>
      <c r="AE21" s="5"/>
    </row>
    <row r="22" spans="1:31" s="2" customFormat="1" ht="20.25" customHeight="1" thickBot="1" x14ac:dyDescent="0.3">
      <c r="A22" s="62"/>
      <c r="B22" s="106"/>
      <c r="C22" s="83"/>
      <c r="D22" s="83"/>
      <c r="E22" s="83"/>
      <c r="F22" s="83"/>
      <c r="G22" s="83"/>
      <c r="H22" s="83"/>
      <c r="I22" s="82"/>
      <c r="J22" s="82"/>
      <c r="K22" s="82"/>
      <c r="L22" s="82"/>
      <c r="M22" s="82"/>
      <c r="N22" s="82"/>
      <c r="O22" s="82"/>
      <c r="P22" s="82"/>
      <c r="Q22" s="82"/>
      <c r="R22" s="82"/>
      <c r="S22" s="82"/>
      <c r="T22" s="82"/>
      <c r="U22" s="82"/>
      <c r="V22" s="82"/>
      <c r="W22" s="82"/>
      <c r="X22" s="82"/>
      <c r="Y22" s="82"/>
      <c r="Z22" s="82"/>
      <c r="AA22" s="82"/>
      <c r="AB22" s="82"/>
      <c r="AC22" s="92"/>
      <c r="AD22" s="30"/>
      <c r="AE22" s="5"/>
    </row>
    <row r="23" spans="1:31" s="2" customFormat="1" ht="33" customHeight="1" x14ac:dyDescent="0.25">
      <c r="A23" s="62"/>
      <c r="B23" s="24"/>
      <c r="C23" s="322"/>
      <c r="D23" s="323"/>
      <c r="E23" s="323"/>
      <c r="F23" s="323"/>
      <c r="G23" s="323"/>
      <c r="H23" s="324"/>
      <c r="I23" s="428" t="s">
        <v>794</v>
      </c>
      <c r="J23" s="437"/>
      <c r="K23" s="437"/>
      <c r="L23" s="437"/>
      <c r="M23" s="437"/>
      <c r="N23" s="437"/>
      <c r="O23" s="437"/>
      <c r="P23" s="437"/>
      <c r="Q23" s="437"/>
      <c r="R23" s="437"/>
      <c r="S23" s="437"/>
      <c r="T23" s="437"/>
      <c r="U23" s="437"/>
      <c r="V23" s="437"/>
      <c r="W23" s="437"/>
      <c r="X23" s="437"/>
      <c r="Y23" s="437"/>
      <c r="Z23" s="437"/>
      <c r="AA23" s="437"/>
      <c r="AB23" s="429"/>
      <c r="AC23" s="30"/>
      <c r="AD23" s="30"/>
      <c r="AE23" s="5"/>
    </row>
    <row r="24" spans="1:31" s="11" customFormat="1" ht="33" customHeight="1" x14ac:dyDescent="0.25">
      <c r="A24" s="62"/>
      <c r="B24" s="24"/>
      <c r="C24" s="477"/>
      <c r="D24" s="478"/>
      <c r="E24" s="478"/>
      <c r="F24" s="478"/>
      <c r="G24" s="478"/>
      <c r="H24" s="298"/>
      <c r="I24" s="342" t="s">
        <v>761</v>
      </c>
      <c r="J24" s="343"/>
      <c r="K24" s="343"/>
      <c r="L24" s="343"/>
      <c r="M24" s="343"/>
      <c r="N24" s="344"/>
      <c r="O24" s="345" t="s">
        <v>762</v>
      </c>
      <c r="P24" s="343"/>
      <c r="Q24" s="343"/>
      <c r="R24" s="344"/>
      <c r="S24" s="345"/>
      <c r="T24" s="343"/>
      <c r="U24" s="343"/>
      <c r="V24" s="343"/>
      <c r="W24" s="343"/>
      <c r="X24" s="343"/>
      <c r="Y24" s="343"/>
      <c r="Z24" s="343"/>
      <c r="AA24" s="343"/>
      <c r="AB24" s="505"/>
      <c r="AC24" s="30"/>
      <c r="AD24" s="30"/>
      <c r="AE24" s="5"/>
    </row>
    <row r="25" spans="1:31" s="2" customFormat="1" ht="33" customHeight="1" x14ac:dyDescent="0.25">
      <c r="A25" s="62"/>
      <c r="B25" s="24"/>
      <c r="C25" s="262"/>
      <c r="D25" s="256"/>
      <c r="E25" s="256"/>
      <c r="F25" s="256"/>
      <c r="G25" s="256"/>
      <c r="H25" s="261"/>
      <c r="I25" s="407" t="s">
        <v>735</v>
      </c>
      <c r="J25" s="279"/>
      <c r="K25" s="277" t="s">
        <v>793</v>
      </c>
      <c r="L25" s="278"/>
      <c r="M25" s="455" t="s">
        <v>786</v>
      </c>
      <c r="N25" s="510"/>
      <c r="O25" s="277" t="s">
        <v>735</v>
      </c>
      <c r="P25" s="279"/>
      <c r="Q25" s="277" t="s">
        <v>793</v>
      </c>
      <c r="R25" s="279"/>
      <c r="S25" s="518"/>
      <c r="T25" s="519"/>
      <c r="U25" s="455"/>
      <c r="V25" s="510"/>
      <c r="W25" s="518"/>
      <c r="X25" s="519"/>
      <c r="Y25" s="455"/>
      <c r="Z25" s="510"/>
      <c r="AA25" s="523"/>
      <c r="AB25" s="371"/>
      <c r="AC25" s="30"/>
      <c r="AD25" s="30"/>
      <c r="AE25" s="5"/>
    </row>
    <row r="26" spans="1:31" s="2" customFormat="1" ht="33" customHeight="1" x14ac:dyDescent="0.25">
      <c r="A26" s="62"/>
      <c r="B26" s="24"/>
      <c r="C26" s="262"/>
      <c r="D26" s="256"/>
      <c r="E26" s="256"/>
      <c r="F26" s="256"/>
      <c r="G26" s="256"/>
      <c r="H26" s="261"/>
      <c r="I26" s="404" t="s">
        <v>267</v>
      </c>
      <c r="J26" s="454"/>
      <c r="K26" s="453" t="s">
        <v>269</v>
      </c>
      <c r="L26" s="405"/>
      <c r="M26" s="312" t="s">
        <v>288</v>
      </c>
      <c r="N26" s="304"/>
      <c r="O26" s="251" t="s">
        <v>268</v>
      </c>
      <c r="P26" s="253"/>
      <c r="Q26" s="251" t="s">
        <v>270</v>
      </c>
      <c r="R26" s="253"/>
      <c r="S26" s="518"/>
      <c r="T26" s="519"/>
      <c r="U26" s="455"/>
      <c r="V26" s="510"/>
      <c r="W26" s="518"/>
      <c r="X26" s="519"/>
      <c r="Y26" s="455"/>
      <c r="Z26" s="510"/>
      <c r="AA26" s="455"/>
      <c r="AB26" s="457"/>
      <c r="AC26" s="30"/>
      <c r="AD26" s="30"/>
      <c r="AE26" s="5"/>
    </row>
    <row r="27" spans="1:31" s="2" customFormat="1" ht="33" customHeight="1" x14ac:dyDescent="0.25">
      <c r="A27" s="62"/>
      <c r="B27" s="24"/>
      <c r="C27" s="262"/>
      <c r="D27" s="256"/>
      <c r="E27" s="256"/>
      <c r="F27" s="256"/>
      <c r="G27" s="256"/>
      <c r="H27" s="261"/>
      <c r="I27" s="338">
        <f>VLOOKUP(I26,Артикулы!$A:$C,Артикулы!$C$1,0)</f>
        <v>10544.670289188001</v>
      </c>
      <c r="J27" s="254"/>
      <c r="K27" s="258">
        <f>VLOOKUP(K26,Артикулы!$A:$C,Артикулы!$C$1,0)</f>
        <v>11619.638188116</v>
      </c>
      <c r="L27" s="254"/>
      <c r="M27" s="258">
        <f>VLOOKUP(M26,Артикулы!$A:$C,Артикулы!$C$1,0)</f>
        <v>12580.948413935999</v>
      </c>
      <c r="N27" s="254"/>
      <c r="O27" s="258">
        <f>VLOOKUP(O26,Артикулы!$A:$C,Артикулы!$C$1,0)</f>
        <v>14961.386221740002</v>
      </c>
      <c r="P27" s="254"/>
      <c r="Q27" s="258">
        <f>VLOOKUP(Q26,Артикулы!$A:$C,Артикулы!$C$1,0)</f>
        <v>16036.354120668004</v>
      </c>
      <c r="R27" s="254"/>
      <c r="S27" s="518"/>
      <c r="T27" s="519"/>
      <c r="U27" s="520"/>
      <c r="V27" s="521"/>
      <c r="W27" s="518"/>
      <c r="X27" s="519"/>
      <c r="Y27" s="520"/>
      <c r="Z27" s="521"/>
      <c r="AA27" s="520"/>
      <c r="AB27" s="522"/>
      <c r="AC27" s="30"/>
      <c r="AD27" s="30"/>
      <c r="AE27" s="5"/>
    </row>
    <row r="28" spans="1:31" s="2" customFormat="1" ht="33" customHeight="1" x14ac:dyDescent="0.25">
      <c r="A28" s="62"/>
      <c r="B28" s="24"/>
      <c r="C28" s="262"/>
      <c r="D28" s="256"/>
      <c r="E28" s="256"/>
      <c r="F28" s="256"/>
      <c r="G28" s="256"/>
      <c r="H28" s="261"/>
      <c r="I28" s="398" t="s">
        <v>994</v>
      </c>
      <c r="J28" s="399"/>
      <c r="K28" s="399"/>
      <c r="L28" s="399"/>
      <c r="M28" s="399"/>
      <c r="N28" s="399"/>
      <c r="O28" s="399"/>
      <c r="P28" s="399"/>
      <c r="Q28" s="399"/>
      <c r="R28" s="399"/>
      <c r="S28" s="399"/>
      <c r="T28" s="399"/>
      <c r="U28" s="399"/>
      <c r="V28" s="399"/>
      <c r="W28" s="399"/>
      <c r="X28" s="399"/>
      <c r="Y28" s="399"/>
      <c r="Z28" s="399"/>
      <c r="AA28" s="399"/>
      <c r="AB28" s="400"/>
      <c r="AC28" s="30"/>
      <c r="AD28" s="30"/>
      <c r="AE28" s="5"/>
    </row>
    <row r="29" spans="1:31" s="2" customFormat="1" ht="45.75" customHeight="1" thickBot="1" x14ac:dyDescent="0.3">
      <c r="A29" s="62"/>
      <c r="B29" s="24"/>
      <c r="C29" s="325"/>
      <c r="D29" s="326"/>
      <c r="E29" s="326"/>
      <c r="F29" s="326"/>
      <c r="G29" s="326"/>
      <c r="H29" s="327"/>
      <c r="I29" s="357"/>
      <c r="J29" s="358"/>
      <c r="K29" s="358"/>
      <c r="L29" s="358"/>
      <c r="M29" s="358"/>
      <c r="N29" s="358"/>
      <c r="O29" s="358"/>
      <c r="P29" s="358"/>
      <c r="Q29" s="358"/>
      <c r="R29" s="358"/>
      <c r="S29" s="358"/>
      <c r="T29" s="358"/>
      <c r="U29" s="358"/>
      <c r="V29" s="358"/>
      <c r="W29" s="358"/>
      <c r="X29" s="358"/>
      <c r="Y29" s="358"/>
      <c r="Z29" s="358"/>
      <c r="AA29" s="358"/>
      <c r="AB29" s="359"/>
      <c r="AC29" s="30"/>
      <c r="AD29" s="30"/>
      <c r="AE29" s="5"/>
    </row>
    <row r="30" spans="1:31" s="11" customFormat="1" ht="18" customHeight="1" thickBot="1" x14ac:dyDescent="0.3">
      <c r="A30" s="62"/>
      <c r="B30" s="106"/>
      <c r="C30" s="83"/>
      <c r="D30" s="83"/>
      <c r="E30" s="83"/>
      <c r="F30" s="83"/>
      <c r="G30" s="83"/>
      <c r="H30" s="83"/>
      <c r="I30" s="82"/>
      <c r="J30" s="82"/>
      <c r="K30" s="82"/>
      <c r="L30" s="82"/>
      <c r="M30" s="82"/>
      <c r="N30" s="82"/>
      <c r="O30" s="82"/>
      <c r="P30" s="82"/>
      <c r="Q30" s="82"/>
      <c r="R30" s="82"/>
      <c r="S30" s="82"/>
      <c r="T30" s="82"/>
      <c r="U30" s="82"/>
      <c r="V30" s="82"/>
      <c r="W30" s="82"/>
      <c r="X30" s="82"/>
      <c r="Y30" s="82"/>
      <c r="Z30" s="82"/>
      <c r="AA30" s="82"/>
      <c r="AB30" s="82"/>
      <c r="AC30" s="92"/>
      <c r="AD30" s="30"/>
      <c r="AE30" s="5"/>
    </row>
    <row r="31" spans="1:31" s="2" customFormat="1" ht="21.75" customHeight="1" x14ac:dyDescent="0.25">
      <c r="A31" s="62"/>
      <c r="B31" s="24"/>
      <c r="C31" s="441"/>
      <c r="D31" s="442"/>
      <c r="E31" s="442"/>
      <c r="F31" s="442"/>
      <c r="G31" s="442"/>
      <c r="H31" s="443"/>
      <c r="I31" s="428" t="s">
        <v>2724</v>
      </c>
      <c r="J31" s="437"/>
      <c r="K31" s="437"/>
      <c r="L31" s="437"/>
      <c r="M31" s="437"/>
      <c r="N31" s="437"/>
      <c r="O31" s="437"/>
      <c r="P31" s="437"/>
      <c r="Q31" s="437"/>
      <c r="R31" s="437"/>
      <c r="S31" s="437"/>
      <c r="T31" s="437"/>
      <c r="U31" s="437"/>
      <c r="V31" s="437"/>
      <c r="W31" s="437"/>
      <c r="X31" s="437"/>
      <c r="Y31" s="437"/>
      <c r="Z31" s="437"/>
      <c r="AA31" s="437"/>
      <c r="AB31" s="429"/>
      <c r="AC31" s="30"/>
      <c r="AD31" s="30"/>
      <c r="AE31" s="5"/>
    </row>
    <row r="32" spans="1:31" s="2" customFormat="1" ht="33" customHeight="1" x14ac:dyDescent="0.25">
      <c r="A32" s="62"/>
      <c r="B32" s="24"/>
      <c r="C32" s="444"/>
      <c r="D32" s="296"/>
      <c r="E32" s="296"/>
      <c r="F32" s="296"/>
      <c r="G32" s="296"/>
      <c r="H32" s="445"/>
      <c r="I32" s="407" t="s">
        <v>2721</v>
      </c>
      <c r="J32" s="279"/>
      <c r="K32" s="277" t="s">
        <v>2722</v>
      </c>
      <c r="L32" s="279"/>
      <c r="M32" s="277" t="s">
        <v>2723</v>
      </c>
      <c r="N32" s="279"/>
      <c r="O32" s="277" t="s">
        <v>796</v>
      </c>
      <c r="P32" s="279"/>
      <c r="Q32" s="455" t="s">
        <v>797</v>
      </c>
      <c r="R32" s="510"/>
      <c r="S32" s="303" t="s">
        <v>798</v>
      </c>
      <c r="T32" s="303"/>
      <c r="U32" s="274" t="s">
        <v>800</v>
      </c>
      <c r="V32" s="274"/>
      <c r="W32" s="303" t="s">
        <v>799</v>
      </c>
      <c r="X32" s="303"/>
      <c r="Y32" s="274"/>
      <c r="Z32" s="274"/>
      <c r="AA32" s="303"/>
      <c r="AB32" s="332"/>
      <c r="AC32" s="30"/>
      <c r="AD32" s="30"/>
      <c r="AE32" s="5"/>
    </row>
    <row r="33" spans="1:31" s="2" customFormat="1" ht="33" customHeight="1" x14ac:dyDescent="0.25">
      <c r="A33" s="62"/>
      <c r="B33" s="24"/>
      <c r="C33" s="444"/>
      <c r="D33" s="296"/>
      <c r="E33" s="296"/>
      <c r="F33" s="296"/>
      <c r="G33" s="296"/>
      <c r="H33" s="445"/>
      <c r="I33" s="404" t="s">
        <v>271</v>
      </c>
      <c r="J33" s="454"/>
      <c r="K33" s="453" t="s">
        <v>272</v>
      </c>
      <c r="L33" s="454"/>
      <c r="M33" s="251" t="s">
        <v>273</v>
      </c>
      <c r="N33" s="253"/>
      <c r="O33" s="251" t="s">
        <v>274</v>
      </c>
      <c r="P33" s="253"/>
      <c r="Q33" s="312" t="s">
        <v>275</v>
      </c>
      <c r="R33" s="304"/>
      <c r="S33" s="260" t="s">
        <v>276</v>
      </c>
      <c r="T33" s="260"/>
      <c r="U33" s="259" t="s">
        <v>277</v>
      </c>
      <c r="V33" s="259"/>
      <c r="W33" s="312" t="s">
        <v>278</v>
      </c>
      <c r="X33" s="304"/>
      <c r="Y33" s="274"/>
      <c r="Z33" s="274"/>
      <c r="AA33" s="274"/>
      <c r="AB33" s="337"/>
      <c r="AC33" s="30"/>
      <c r="AD33" s="30"/>
      <c r="AE33" s="5"/>
    </row>
    <row r="34" spans="1:31" s="2" customFormat="1" ht="33" customHeight="1" x14ac:dyDescent="0.25">
      <c r="A34" s="62"/>
      <c r="B34" s="24"/>
      <c r="C34" s="444"/>
      <c r="D34" s="296"/>
      <c r="E34" s="296"/>
      <c r="F34" s="296"/>
      <c r="G34" s="296"/>
      <c r="H34" s="445"/>
      <c r="I34" s="258">
        <f>VLOOKUP(I33,Артикулы!$A:$C,Артикулы!$C$1,0)</f>
        <v>10167.581747568</v>
      </c>
      <c r="J34" s="254"/>
      <c r="K34" s="258">
        <f>VLOOKUP(K33,Артикулы!$A:$C,Артикулы!$C$1,0)</f>
        <v>10656.203519808001</v>
      </c>
      <c r="L34" s="254"/>
      <c r="M34" s="258">
        <f>VLOOKUP(M33,Артикулы!$A:$C,Артикулы!$C$1,0)</f>
        <v>11144.825292048001</v>
      </c>
      <c r="N34" s="254"/>
      <c r="O34" s="258">
        <f>VLOOKUP(O33,Артикулы!$A:$C,Артикулы!$C$1,0)</f>
        <v>12570.326201496</v>
      </c>
      <c r="P34" s="254"/>
      <c r="Q34" s="258">
        <f>VLOOKUP(Q33,Артикулы!$A:$C,Артикулы!$C$1,0)</f>
        <v>13060.010194980001</v>
      </c>
      <c r="R34" s="254"/>
      <c r="S34" s="258">
        <f>VLOOKUP(S33,Артикулы!$A:$C,Артикулы!$C$1,0)</f>
        <v>13548.631967220001</v>
      </c>
      <c r="T34" s="254"/>
      <c r="U34" s="258">
        <f>VLOOKUP(U33,Артикулы!$A:$C,Артикулы!$C$1,0)</f>
        <v>14034.067075728</v>
      </c>
      <c r="V34" s="254"/>
      <c r="W34" s="258">
        <f>VLOOKUP(W33,Артикулы!$A:$C,Артикулы!$C$1,0)</f>
        <v>14524.813290455999</v>
      </c>
      <c r="X34" s="254"/>
      <c r="Y34" s="339"/>
      <c r="Z34" s="339"/>
      <c r="AA34" s="339"/>
      <c r="AB34" s="425"/>
      <c r="AC34" s="30"/>
      <c r="AD34" s="30"/>
      <c r="AE34" s="5"/>
    </row>
    <row r="35" spans="1:31" s="2" customFormat="1" ht="15" customHeight="1" x14ac:dyDescent="0.25">
      <c r="A35" s="62"/>
      <c r="B35" s="24"/>
      <c r="C35" s="444"/>
      <c r="D35" s="296"/>
      <c r="E35" s="296"/>
      <c r="F35" s="296"/>
      <c r="G35" s="296"/>
      <c r="H35" s="445"/>
      <c r="I35" s="511" t="s">
        <v>2725</v>
      </c>
      <c r="J35" s="512"/>
      <c r="K35" s="512"/>
      <c r="L35" s="512"/>
      <c r="M35" s="512"/>
      <c r="N35" s="512"/>
      <c r="O35" s="512"/>
      <c r="P35" s="512"/>
      <c r="Q35" s="512"/>
      <c r="R35" s="512"/>
      <c r="S35" s="512"/>
      <c r="T35" s="512"/>
      <c r="U35" s="512"/>
      <c r="V35" s="512"/>
      <c r="W35" s="512"/>
      <c r="X35" s="512"/>
      <c r="Y35" s="512"/>
      <c r="Z35" s="512"/>
      <c r="AA35" s="512"/>
      <c r="AB35" s="513"/>
      <c r="AC35" s="30"/>
      <c r="AD35" s="30"/>
      <c r="AE35" s="5"/>
    </row>
    <row r="36" spans="1:31" s="2" customFormat="1" ht="33" customHeight="1" x14ac:dyDescent="0.25">
      <c r="A36" s="62"/>
      <c r="B36" s="24"/>
      <c r="C36" s="444"/>
      <c r="D36" s="296"/>
      <c r="E36" s="296"/>
      <c r="F36" s="296"/>
      <c r="G36" s="296"/>
      <c r="H36" s="445"/>
      <c r="I36" s="407" t="s">
        <v>809</v>
      </c>
      <c r="J36" s="279"/>
      <c r="K36" s="277" t="s">
        <v>810</v>
      </c>
      <c r="L36" s="279"/>
      <c r="M36" s="277" t="s">
        <v>811</v>
      </c>
      <c r="N36" s="279"/>
      <c r="O36" s="277"/>
      <c r="P36" s="279"/>
      <c r="Q36" s="455"/>
      <c r="R36" s="510"/>
      <c r="S36" s="303"/>
      <c r="T36" s="303"/>
      <c r="U36" s="274"/>
      <c r="V36" s="274"/>
      <c r="W36" s="303"/>
      <c r="X36" s="303"/>
      <c r="Y36" s="274"/>
      <c r="Z36" s="274"/>
      <c r="AA36" s="303"/>
      <c r="AB36" s="332"/>
      <c r="AC36" s="30"/>
      <c r="AD36" s="30"/>
      <c r="AE36" s="5"/>
    </row>
    <row r="37" spans="1:31" s="2" customFormat="1" ht="33" customHeight="1" x14ac:dyDescent="0.25">
      <c r="A37" s="62"/>
      <c r="B37" s="24"/>
      <c r="C37" s="444"/>
      <c r="D37" s="296"/>
      <c r="E37" s="296"/>
      <c r="F37" s="296"/>
      <c r="G37" s="296"/>
      <c r="H37" s="445"/>
      <c r="I37" s="404" t="s">
        <v>286</v>
      </c>
      <c r="J37" s="454"/>
      <c r="K37" s="453" t="s">
        <v>287</v>
      </c>
      <c r="L37" s="454"/>
      <c r="M37" s="251" t="s">
        <v>289</v>
      </c>
      <c r="N37" s="253"/>
      <c r="O37" s="277"/>
      <c r="P37" s="279"/>
      <c r="Q37" s="455"/>
      <c r="R37" s="510"/>
      <c r="S37" s="303"/>
      <c r="T37" s="303"/>
      <c r="U37" s="274"/>
      <c r="V37" s="274"/>
      <c r="W37" s="455"/>
      <c r="X37" s="510"/>
      <c r="Y37" s="274"/>
      <c r="Z37" s="274"/>
      <c r="AA37" s="274"/>
      <c r="AB37" s="337"/>
      <c r="AC37" s="30"/>
      <c r="AD37" s="30"/>
      <c r="AE37" s="5"/>
    </row>
    <row r="38" spans="1:31" s="2" customFormat="1" ht="33" customHeight="1" x14ac:dyDescent="0.25">
      <c r="A38" s="62"/>
      <c r="B38" s="24"/>
      <c r="C38" s="444"/>
      <c r="D38" s="296"/>
      <c r="E38" s="296"/>
      <c r="F38" s="296"/>
      <c r="G38" s="296"/>
      <c r="H38" s="445"/>
      <c r="I38" s="258">
        <f>VLOOKUP(I37,Артикулы!$A:$C,Артикулы!$C$1,0)</f>
        <v>15072.91945236</v>
      </c>
      <c r="J38" s="254"/>
      <c r="K38" s="258">
        <f>VLOOKUP(K37,Артикулы!$A:$C,Артикулы!$C$1,0)</f>
        <v>13183.227859284001</v>
      </c>
      <c r="L38" s="254"/>
      <c r="M38" s="258">
        <f>VLOOKUP(M37,Артикулы!$A:$C,Артикулы!$C$1,0)</f>
        <v>12826.3215213</v>
      </c>
      <c r="N38" s="254"/>
      <c r="O38" s="514"/>
      <c r="P38" s="515"/>
      <c r="Q38" s="516"/>
      <c r="R38" s="516"/>
      <c r="S38" s="339"/>
      <c r="T38" s="339"/>
      <c r="U38" s="339"/>
      <c r="V38" s="339"/>
      <c r="W38" s="339"/>
      <c r="X38" s="339"/>
      <c r="Y38" s="339"/>
      <c r="Z38" s="339"/>
      <c r="AA38" s="339"/>
      <c r="AB38" s="425"/>
      <c r="AC38" s="30"/>
      <c r="AD38" s="30"/>
      <c r="AE38" s="5"/>
    </row>
    <row r="39" spans="1:31" s="2" customFormat="1" ht="33" customHeight="1" x14ac:dyDescent="0.25">
      <c r="A39" s="62"/>
      <c r="B39" s="24"/>
      <c r="C39" s="444"/>
      <c r="D39" s="296"/>
      <c r="E39" s="296"/>
      <c r="F39" s="296"/>
      <c r="G39" s="296"/>
      <c r="H39" s="445"/>
      <c r="I39" s="398" t="s">
        <v>993</v>
      </c>
      <c r="J39" s="399"/>
      <c r="K39" s="399"/>
      <c r="L39" s="399"/>
      <c r="M39" s="399"/>
      <c r="N39" s="399"/>
      <c r="O39" s="399"/>
      <c r="P39" s="399"/>
      <c r="Q39" s="399"/>
      <c r="R39" s="399"/>
      <c r="S39" s="399"/>
      <c r="T39" s="399"/>
      <c r="U39" s="399"/>
      <c r="V39" s="399"/>
      <c r="W39" s="399"/>
      <c r="X39" s="399"/>
      <c r="Y39" s="399"/>
      <c r="Z39" s="399"/>
      <c r="AA39" s="399"/>
      <c r="AB39" s="400"/>
      <c r="AC39" s="30"/>
      <c r="AD39" s="30"/>
      <c r="AE39" s="5"/>
    </row>
    <row r="40" spans="1:31" s="11" customFormat="1" ht="19.5" customHeight="1" thickBot="1" x14ac:dyDescent="0.3">
      <c r="A40" s="62"/>
      <c r="B40" s="24"/>
      <c r="C40" s="446"/>
      <c r="D40" s="447"/>
      <c r="E40" s="447"/>
      <c r="F40" s="447"/>
      <c r="G40" s="447"/>
      <c r="H40" s="448"/>
      <c r="I40" s="357"/>
      <c r="J40" s="358"/>
      <c r="K40" s="358"/>
      <c r="L40" s="358"/>
      <c r="M40" s="358"/>
      <c r="N40" s="358"/>
      <c r="O40" s="358"/>
      <c r="P40" s="358"/>
      <c r="Q40" s="358"/>
      <c r="R40" s="358"/>
      <c r="S40" s="358"/>
      <c r="T40" s="358"/>
      <c r="U40" s="358"/>
      <c r="V40" s="358"/>
      <c r="W40" s="358"/>
      <c r="X40" s="358"/>
      <c r="Y40" s="358"/>
      <c r="Z40" s="358"/>
      <c r="AA40" s="358"/>
      <c r="AB40" s="359"/>
      <c r="AC40" s="30"/>
      <c r="AD40" s="30"/>
      <c r="AE40" s="5"/>
    </row>
    <row r="41" spans="1:31" s="2" customFormat="1" ht="15.75" customHeight="1" thickBot="1" x14ac:dyDescent="0.3">
      <c r="A41" s="62"/>
      <c r="B41" s="106"/>
      <c r="C41" s="83"/>
      <c r="D41" s="83"/>
      <c r="E41" s="83"/>
      <c r="F41" s="83"/>
      <c r="G41" s="83"/>
      <c r="H41" s="83"/>
      <c r="I41" s="82"/>
      <c r="J41" s="82"/>
      <c r="K41" s="82"/>
      <c r="L41" s="82"/>
      <c r="M41" s="82"/>
      <c r="N41" s="82"/>
      <c r="O41" s="82"/>
      <c r="P41" s="82"/>
      <c r="Q41" s="82"/>
      <c r="R41" s="82"/>
      <c r="S41" s="82"/>
      <c r="T41" s="82"/>
      <c r="U41" s="82"/>
      <c r="V41" s="82"/>
      <c r="W41" s="82"/>
      <c r="X41" s="82"/>
      <c r="Y41" s="82"/>
      <c r="Z41" s="82"/>
      <c r="AA41" s="82"/>
      <c r="AB41" s="82"/>
      <c r="AC41" s="92"/>
      <c r="AD41" s="30"/>
      <c r="AE41" s="5"/>
    </row>
    <row r="42" spans="1:31" s="2" customFormat="1" ht="18" customHeight="1" x14ac:dyDescent="0.25">
      <c r="A42" s="62"/>
      <c r="B42" s="24"/>
      <c r="C42" s="322"/>
      <c r="D42" s="323"/>
      <c r="E42" s="323"/>
      <c r="F42" s="323"/>
      <c r="G42" s="323"/>
      <c r="H42" s="324"/>
      <c r="I42" s="428" t="s">
        <v>795</v>
      </c>
      <c r="J42" s="437"/>
      <c r="K42" s="437"/>
      <c r="L42" s="437"/>
      <c r="M42" s="437"/>
      <c r="N42" s="437"/>
      <c r="O42" s="437"/>
      <c r="P42" s="437"/>
      <c r="Q42" s="437"/>
      <c r="R42" s="437"/>
      <c r="S42" s="437"/>
      <c r="T42" s="437"/>
      <c r="U42" s="437"/>
      <c r="V42" s="437"/>
      <c r="W42" s="437"/>
      <c r="X42" s="437"/>
      <c r="Y42" s="437"/>
      <c r="Z42" s="437"/>
      <c r="AA42" s="437"/>
      <c r="AB42" s="429"/>
      <c r="AC42" s="30"/>
      <c r="AD42" s="30"/>
      <c r="AE42" s="5"/>
    </row>
    <row r="43" spans="1:31" s="2" customFormat="1" ht="33" customHeight="1" x14ac:dyDescent="0.25">
      <c r="A43" s="62"/>
      <c r="B43" s="24"/>
      <c r="C43" s="262"/>
      <c r="D43" s="256"/>
      <c r="E43" s="256"/>
      <c r="F43" s="256"/>
      <c r="G43" s="256"/>
      <c r="H43" s="261"/>
      <c r="I43" s="407" t="s">
        <v>796</v>
      </c>
      <c r="J43" s="279"/>
      <c r="K43" s="277" t="s">
        <v>797</v>
      </c>
      <c r="L43" s="279"/>
      <c r="M43" s="277" t="s">
        <v>798</v>
      </c>
      <c r="N43" s="279"/>
      <c r="O43" s="277" t="s">
        <v>800</v>
      </c>
      <c r="P43" s="279"/>
      <c r="Q43" s="455" t="s">
        <v>799</v>
      </c>
      <c r="R43" s="510"/>
      <c r="S43" s="303"/>
      <c r="T43" s="303"/>
      <c r="U43" s="274"/>
      <c r="V43" s="274"/>
      <c r="W43" s="303"/>
      <c r="X43" s="303"/>
      <c r="Y43" s="274"/>
      <c r="Z43" s="274"/>
      <c r="AA43" s="303"/>
      <c r="AB43" s="332"/>
      <c r="AC43" s="30"/>
      <c r="AD43" s="30"/>
      <c r="AE43" s="5"/>
    </row>
    <row r="44" spans="1:31" s="2" customFormat="1" ht="33" customHeight="1" x14ac:dyDescent="0.25">
      <c r="A44" s="62"/>
      <c r="B44" s="24"/>
      <c r="C44" s="262"/>
      <c r="D44" s="256"/>
      <c r="E44" s="256"/>
      <c r="F44" s="256"/>
      <c r="G44" s="256"/>
      <c r="H44" s="261"/>
      <c r="I44" s="404" t="s">
        <v>279</v>
      </c>
      <c r="J44" s="454"/>
      <c r="K44" s="453" t="s">
        <v>280</v>
      </c>
      <c r="L44" s="454"/>
      <c r="M44" s="251" t="s">
        <v>281</v>
      </c>
      <c r="N44" s="253"/>
      <c r="O44" s="251" t="s">
        <v>282</v>
      </c>
      <c r="P44" s="253"/>
      <c r="Q44" s="312" t="s">
        <v>283</v>
      </c>
      <c r="R44" s="304"/>
      <c r="S44" s="303"/>
      <c r="T44" s="303"/>
      <c r="U44" s="274"/>
      <c r="V44" s="274"/>
      <c r="W44" s="455"/>
      <c r="X44" s="510"/>
      <c r="Y44" s="274"/>
      <c r="Z44" s="274"/>
      <c r="AA44" s="274"/>
      <c r="AB44" s="337"/>
      <c r="AC44" s="30"/>
      <c r="AD44" s="30"/>
      <c r="AE44" s="5"/>
    </row>
    <row r="45" spans="1:31" s="2" customFormat="1" ht="33" customHeight="1" x14ac:dyDescent="0.25">
      <c r="A45" s="62"/>
      <c r="B45" s="24"/>
      <c r="C45" s="262"/>
      <c r="D45" s="256"/>
      <c r="E45" s="256"/>
      <c r="F45" s="256"/>
      <c r="G45" s="256"/>
      <c r="H45" s="261"/>
      <c r="I45" s="338">
        <f>VLOOKUP(I44,Артикулы!$A:$C,Артикулы!$C$1,0)</f>
        <v>16987.042134048002</v>
      </c>
      <c r="J45" s="254"/>
      <c r="K45" s="258">
        <f>VLOOKUP(K44,Артикулы!$A:$C,Артикулы!$C$1,0)</f>
        <v>17675.361500160001</v>
      </c>
      <c r="L45" s="254"/>
      <c r="M45" s="258">
        <f>VLOOKUP(M44,Артикулы!$A:$C,Артикулы!$C$1,0)</f>
        <v>18365.805308760002</v>
      </c>
      <c r="N45" s="254"/>
      <c r="O45" s="258">
        <f>VLOOKUP(O44,Артикулы!$A:$C,Артикулы!$C$1,0)</f>
        <v>19055.186896116003</v>
      </c>
      <c r="P45" s="254"/>
      <c r="Q45" s="258">
        <f>VLOOKUP(Q44,Артикулы!$A:$C,Артикулы!$C$1,0)</f>
        <v>19745.630704716004</v>
      </c>
      <c r="R45" s="254"/>
      <c r="S45" s="339"/>
      <c r="T45" s="339"/>
      <c r="U45" s="339"/>
      <c r="V45" s="339"/>
      <c r="W45" s="339"/>
      <c r="X45" s="339"/>
      <c r="Y45" s="339"/>
      <c r="Z45" s="339"/>
      <c r="AA45" s="339"/>
      <c r="AB45" s="425"/>
      <c r="AC45" s="30"/>
      <c r="AD45" s="30"/>
      <c r="AE45" s="5"/>
    </row>
    <row r="46" spans="1:31" s="2" customFormat="1" ht="33" customHeight="1" x14ac:dyDescent="0.25">
      <c r="A46" s="62"/>
      <c r="B46" s="24"/>
      <c r="C46" s="262"/>
      <c r="D46" s="256"/>
      <c r="E46" s="256"/>
      <c r="F46" s="256"/>
      <c r="G46" s="256"/>
      <c r="H46" s="261"/>
      <c r="I46" s="398" t="s">
        <v>992</v>
      </c>
      <c r="J46" s="399"/>
      <c r="K46" s="399"/>
      <c r="L46" s="399"/>
      <c r="M46" s="399"/>
      <c r="N46" s="399"/>
      <c r="O46" s="399"/>
      <c r="P46" s="399"/>
      <c r="Q46" s="399"/>
      <c r="R46" s="399"/>
      <c r="S46" s="399"/>
      <c r="T46" s="399"/>
      <c r="U46" s="399"/>
      <c r="V46" s="399"/>
      <c r="W46" s="399"/>
      <c r="X46" s="399"/>
      <c r="Y46" s="399"/>
      <c r="Z46" s="399"/>
      <c r="AA46" s="399"/>
      <c r="AB46" s="400"/>
      <c r="AC46" s="30"/>
      <c r="AD46" s="30"/>
      <c r="AE46" s="5"/>
    </row>
    <row r="47" spans="1:31" s="2" customFormat="1" ht="33" customHeight="1" thickBot="1" x14ac:dyDescent="0.3">
      <c r="A47" s="62"/>
      <c r="B47" s="24"/>
      <c r="C47" s="325"/>
      <c r="D47" s="326"/>
      <c r="E47" s="326"/>
      <c r="F47" s="326"/>
      <c r="G47" s="326"/>
      <c r="H47" s="327"/>
      <c r="I47" s="357"/>
      <c r="J47" s="358"/>
      <c r="K47" s="358"/>
      <c r="L47" s="358"/>
      <c r="M47" s="358"/>
      <c r="N47" s="358"/>
      <c r="O47" s="358"/>
      <c r="P47" s="358"/>
      <c r="Q47" s="358"/>
      <c r="R47" s="358"/>
      <c r="S47" s="358"/>
      <c r="T47" s="358"/>
      <c r="U47" s="358"/>
      <c r="V47" s="358"/>
      <c r="W47" s="358"/>
      <c r="X47" s="358"/>
      <c r="Y47" s="358"/>
      <c r="Z47" s="358"/>
      <c r="AA47" s="358"/>
      <c r="AB47" s="359"/>
      <c r="AC47" s="30"/>
      <c r="AD47" s="30"/>
      <c r="AE47" s="5"/>
    </row>
    <row r="48" spans="1:31" s="11" customFormat="1" ht="15.75" customHeight="1" thickBot="1" x14ac:dyDescent="0.3">
      <c r="A48" s="62"/>
      <c r="B48" s="106"/>
      <c r="C48" s="83"/>
      <c r="D48" s="83"/>
      <c r="E48" s="83"/>
      <c r="F48" s="83"/>
      <c r="G48" s="83"/>
      <c r="H48" s="83"/>
      <c r="I48" s="82"/>
      <c r="J48" s="82"/>
      <c r="K48" s="82"/>
      <c r="L48" s="82"/>
      <c r="M48" s="82"/>
      <c r="N48" s="82"/>
      <c r="O48" s="82"/>
      <c r="P48" s="82"/>
      <c r="Q48" s="82"/>
      <c r="R48" s="82"/>
      <c r="S48" s="82"/>
      <c r="T48" s="82"/>
      <c r="U48" s="82"/>
      <c r="V48" s="82"/>
      <c r="W48" s="82"/>
      <c r="X48" s="82"/>
      <c r="Y48" s="82"/>
      <c r="Z48" s="82"/>
      <c r="AA48" s="82"/>
      <c r="AB48" s="82"/>
      <c r="AC48" s="92"/>
      <c r="AD48" s="30"/>
      <c r="AE48" s="5"/>
    </row>
    <row r="49" spans="1:31" s="2" customFormat="1" ht="33" customHeight="1" x14ac:dyDescent="0.25">
      <c r="A49" s="62"/>
      <c r="B49" s="24"/>
      <c r="C49" s="322"/>
      <c r="D49" s="323"/>
      <c r="E49" s="323"/>
      <c r="F49" s="323"/>
      <c r="G49" s="323"/>
      <c r="H49" s="324"/>
      <c r="I49" s="428" t="s">
        <v>801</v>
      </c>
      <c r="J49" s="437"/>
      <c r="K49" s="437"/>
      <c r="L49" s="437"/>
      <c r="M49" s="437"/>
      <c r="N49" s="437"/>
      <c r="O49" s="437"/>
      <c r="P49" s="437"/>
      <c r="Q49" s="437"/>
      <c r="R49" s="437"/>
      <c r="S49" s="437"/>
      <c r="T49" s="437"/>
      <c r="U49" s="437"/>
      <c r="V49" s="437"/>
      <c r="W49" s="437"/>
      <c r="X49" s="437"/>
      <c r="Y49" s="437"/>
      <c r="Z49" s="437"/>
      <c r="AA49" s="437"/>
      <c r="AB49" s="429"/>
      <c r="AC49" s="30"/>
      <c r="AD49" s="30"/>
      <c r="AE49" s="5"/>
    </row>
    <row r="50" spans="1:31" s="2" customFormat="1" ht="18" customHeight="1" x14ac:dyDescent="0.25">
      <c r="A50" s="62"/>
      <c r="B50" s="24"/>
      <c r="C50" s="477"/>
      <c r="D50" s="478"/>
      <c r="E50" s="478"/>
      <c r="F50" s="478"/>
      <c r="G50" s="478"/>
      <c r="H50" s="298"/>
      <c r="I50" s="342" t="s">
        <v>761</v>
      </c>
      <c r="J50" s="343"/>
      <c r="K50" s="343"/>
      <c r="L50" s="344"/>
      <c r="M50" s="345" t="s">
        <v>762</v>
      </c>
      <c r="N50" s="343"/>
      <c r="O50" s="343"/>
      <c r="P50" s="344"/>
      <c r="Q50" s="345"/>
      <c r="R50" s="343"/>
      <c r="S50" s="343"/>
      <c r="T50" s="343"/>
      <c r="U50" s="343"/>
      <c r="V50" s="343"/>
      <c r="W50" s="343"/>
      <c r="X50" s="343"/>
      <c r="Y50" s="343"/>
      <c r="Z50" s="343"/>
      <c r="AA50" s="343"/>
      <c r="AB50" s="505"/>
      <c r="AC50" s="30"/>
      <c r="AD50" s="30"/>
      <c r="AE50" s="5"/>
    </row>
    <row r="51" spans="1:31" s="2" customFormat="1" ht="33" customHeight="1" x14ac:dyDescent="0.25">
      <c r="A51" s="62"/>
      <c r="B51" s="24"/>
      <c r="C51" s="262"/>
      <c r="D51" s="256"/>
      <c r="E51" s="256"/>
      <c r="F51" s="256"/>
      <c r="G51" s="256"/>
      <c r="H51" s="261"/>
      <c r="I51" s="407" t="s">
        <v>799</v>
      </c>
      <c r="J51" s="278"/>
      <c r="K51" s="278"/>
      <c r="L51" s="278"/>
      <c r="M51" s="278"/>
      <c r="N51" s="278"/>
      <c r="O51" s="278"/>
      <c r="P51" s="279"/>
      <c r="Q51" s="455"/>
      <c r="R51" s="510"/>
      <c r="S51" s="303"/>
      <c r="T51" s="303"/>
      <c r="U51" s="274"/>
      <c r="V51" s="274"/>
      <c r="W51" s="303"/>
      <c r="X51" s="303"/>
      <c r="Y51" s="274"/>
      <c r="Z51" s="274"/>
      <c r="AA51" s="303"/>
      <c r="AB51" s="332"/>
      <c r="AC51" s="30"/>
      <c r="AD51" s="30"/>
      <c r="AE51" s="5"/>
    </row>
    <row r="52" spans="1:31" s="2" customFormat="1" ht="33" customHeight="1" x14ac:dyDescent="0.25">
      <c r="A52" s="62"/>
      <c r="B52" s="24"/>
      <c r="C52" s="262"/>
      <c r="D52" s="256"/>
      <c r="E52" s="256"/>
      <c r="F52" s="256"/>
      <c r="G52" s="256"/>
      <c r="H52" s="261"/>
      <c r="I52" s="404" t="s">
        <v>284</v>
      </c>
      <c r="J52" s="405"/>
      <c r="K52" s="405"/>
      <c r="L52" s="454"/>
      <c r="M52" s="251" t="s">
        <v>285</v>
      </c>
      <c r="N52" s="252"/>
      <c r="O52" s="252"/>
      <c r="P52" s="253"/>
      <c r="Q52" s="455"/>
      <c r="R52" s="510"/>
      <c r="S52" s="303"/>
      <c r="T52" s="303"/>
      <c r="U52" s="274"/>
      <c r="V52" s="274"/>
      <c r="W52" s="455"/>
      <c r="X52" s="510"/>
      <c r="Y52" s="274"/>
      <c r="Z52" s="274"/>
      <c r="AA52" s="274"/>
      <c r="AB52" s="337"/>
      <c r="AC52" s="30"/>
      <c r="AD52" s="30"/>
      <c r="AE52" s="5"/>
    </row>
    <row r="53" spans="1:31" s="2" customFormat="1" ht="33" customHeight="1" x14ac:dyDescent="0.25">
      <c r="A53" s="62"/>
      <c r="B53" s="24"/>
      <c r="C53" s="262"/>
      <c r="D53" s="256"/>
      <c r="E53" s="256"/>
      <c r="F53" s="256"/>
      <c r="G53" s="256"/>
      <c r="H53" s="261"/>
      <c r="I53" s="401">
        <f>VLOOKUP(I52,Артикулы!$A:$C,Артикулы!$C$1,0)</f>
        <v>17440.610605235997</v>
      </c>
      <c r="J53" s="402"/>
      <c r="K53" s="402"/>
      <c r="L53" s="258"/>
      <c r="M53" s="257">
        <f>VLOOKUP(M52,Артикулы!$A:$C,Артикулы!$C$1,0)</f>
        <v>22659.303577008002</v>
      </c>
      <c r="N53" s="402"/>
      <c r="O53" s="402"/>
      <c r="P53" s="258"/>
      <c r="Q53" s="516"/>
      <c r="R53" s="516"/>
      <c r="S53" s="339"/>
      <c r="T53" s="339"/>
      <c r="U53" s="339"/>
      <c r="V53" s="339"/>
      <c r="W53" s="339"/>
      <c r="X53" s="339"/>
      <c r="Y53" s="339"/>
      <c r="Z53" s="339"/>
      <c r="AA53" s="339"/>
      <c r="AB53" s="425"/>
      <c r="AC53" s="30"/>
      <c r="AD53" s="30"/>
      <c r="AE53" s="5"/>
    </row>
    <row r="54" spans="1:31" s="2" customFormat="1" ht="33" customHeight="1" x14ac:dyDescent="0.25">
      <c r="A54" s="62"/>
      <c r="B54" s="24"/>
      <c r="C54" s="262"/>
      <c r="D54" s="256"/>
      <c r="E54" s="256"/>
      <c r="F54" s="256"/>
      <c r="G54" s="256"/>
      <c r="H54" s="261"/>
      <c r="I54" s="398" t="s">
        <v>991</v>
      </c>
      <c r="J54" s="399"/>
      <c r="K54" s="399"/>
      <c r="L54" s="399"/>
      <c r="M54" s="399"/>
      <c r="N54" s="399"/>
      <c r="O54" s="399"/>
      <c r="P54" s="399"/>
      <c r="Q54" s="399"/>
      <c r="R54" s="399"/>
      <c r="S54" s="399"/>
      <c r="T54" s="399"/>
      <c r="U54" s="399"/>
      <c r="V54" s="399"/>
      <c r="W54" s="399"/>
      <c r="X54" s="399"/>
      <c r="Y54" s="399"/>
      <c r="Z54" s="399"/>
      <c r="AA54" s="399"/>
      <c r="AB54" s="400"/>
      <c r="AC54" s="30"/>
      <c r="AD54" s="30"/>
      <c r="AE54" s="5"/>
    </row>
    <row r="55" spans="1:31" s="11" customFormat="1" ht="33" customHeight="1" thickBot="1" x14ac:dyDescent="0.3">
      <c r="A55" s="62"/>
      <c r="B55" s="24"/>
      <c r="C55" s="325"/>
      <c r="D55" s="326"/>
      <c r="E55" s="326"/>
      <c r="F55" s="326"/>
      <c r="G55" s="326"/>
      <c r="H55" s="327"/>
      <c r="I55" s="357"/>
      <c r="J55" s="358"/>
      <c r="K55" s="358"/>
      <c r="L55" s="358"/>
      <c r="M55" s="358"/>
      <c r="N55" s="358"/>
      <c r="O55" s="358"/>
      <c r="P55" s="358"/>
      <c r="Q55" s="358"/>
      <c r="R55" s="358"/>
      <c r="S55" s="358"/>
      <c r="T55" s="358"/>
      <c r="U55" s="358"/>
      <c r="V55" s="358"/>
      <c r="W55" s="358"/>
      <c r="X55" s="358"/>
      <c r="Y55" s="358"/>
      <c r="Z55" s="358"/>
      <c r="AA55" s="358"/>
      <c r="AB55" s="359"/>
      <c r="AC55" s="30"/>
      <c r="AD55" s="30"/>
      <c r="AE55" s="5"/>
    </row>
    <row r="56" spans="1:31" s="2" customFormat="1" ht="18" customHeight="1" thickBot="1" x14ac:dyDescent="0.3">
      <c r="A56" s="62"/>
      <c r="B56" s="106"/>
      <c r="C56" s="83"/>
      <c r="D56" s="83"/>
      <c r="E56" s="83"/>
      <c r="F56" s="83"/>
      <c r="G56" s="83"/>
      <c r="H56" s="83"/>
      <c r="I56" s="82"/>
      <c r="J56" s="82"/>
      <c r="K56" s="82"/>
      <c r="L56" s="82"/>
      <c r="M56" s="82"/>
      <c r="N56" s="82"/>
      <c r="O56" s="82"/>
      <c r="P56" s="82"/>
      <c r="Q56" s="82"/>
      <c r="R56" s="82"/>
      <c r="S56" s="82"/>
      <c r="T56" s="82"/>
      <c r="U56" s="82"/>
      <c r="V56" s="82"/>
      <c r="W56" s="82"/>
      <c r="X56" s="82"/>
      <c r="Y56" s="82"/>
      <c r="Z56" s="82"/>
      <c r="AA56" s="82"/>
      <c r="AB56" s="82"/>
      <c r="AC56" s="92"/>
      <c r="AD56" s="30"/>
      <c r="AE56" s="5"/>
    </row>
    <row r="57" spans="1:31" s="2" customFormat="1" ht="32.25" customHeight="1" x14ac:dyDescent="0.25">
      <c r="A57" s="62"/>
      <c r="B57" s="24"/>
      <c r="C57" s="322"/>
      <c r="D57" s="323"/>
      <c r="E57" s="323"/>
      <c r="F57" s="323"/>
      <c r="G57" s="323"/>
      <c r="H57" s="324"/>
      <c r="I57" s="428" t="s">
        <v>957</v>
      </c>
      <c r="J57" s="437"/>
      <c r="K57" s="437"/>
      <c r="L57" s="437"/>
      <c r="M57" s="437"/>
      <c r="N57" s="437"/>
      <c r="O57" s="437"/>
      <c r="P57" s="437"/>
      <c r="Q57" s="437"/>
      <c r="R57" s="437"/>
      <c r="S57" s="437"/>
      <c r="T57" s="437"/>
      <c r="U57" s="437"/>
      <c r="V57" s="429"/>
      <c r="W57" s="496"/>
      <c r="X57" s="497"/>
      <c r="Y57" s="497"/>
      <c r="Z57" s="497"/>
      <c r="AA57" s="497"/>
      <c r="AB57" s="498"/>
      <c r="AC57" s="30"/>
      <c r="AD57" s="30"/>
      <c r="AE57" s="5"/>
    </row>
    <row r="58" spans="1:31" s="2" customFormat="1" ht="18" customHeight="1" x14ac:dyDescent="0.25">
      <c r="A58" s="62"/>
      <c r="B58" s="24"/>
      <c r="C58" s="477"/>
      <c r="D58" s="478"/>
      <c r="E58" s="478"/>
      <c r="F58" s="478"/>
      <c r="G58" s="478"/>
      <c r="H58" s="298"/>
      <c r="I58" s="342" t="s">
        <v>761</v>
      </c>
      <c r="J58" s="343"/>
      <c r="K58" s="343"/>
      <c r="L58" s="344"/>
      <c r="M58" s="345" t="s">
        <v>762</v>
      </c>
      <c r="N58" s="343"/>
      <c r="O58" s="343"/>
      <c r="P58" s="344"/>
      <c r="Q58" s="502"/>
      <c r="R58" s="503"/>
      <c r="S58" s="345"/>
      <c r="T58" s="343"/>
      <c r="U58" s="343"/>
      <c r="V58" s="505"/>
      <c r="W58" s="499"/>
      <c r="X58" s="500"/>
      <c r="Y58" s="500"/>
      <c r="Z58" s="500"/>
      <c r="AA58" s="500"/>
      <c r="AB58" s="501"/>
      <c r="AC58" s="30"/>
      <c r="AD58" s="30"/>
      <c r="AE58" s="5"/>
    </row>
    <row r="59" spans="1:31" s="2" customFormat="1" ht="33" customHeight="1" x14ac:dyDescent="0.25">
      <c r="A59" s="62"/>
      <c r="B59" s="24"/>
      <c r="C59" s="262"/>
      <c r="D59" s="256"/>
      <c r="E59" s="256"/>
      <c r="F59" s="256"/>
      <c r="G59" s="256"/>
      <c r="H59" s="261"/>
      <c r="I59" s="407" t="s">
        <v>802</v>
      </c>
      <c r="J59" s="279"/>
      <c r="K59" s="277" t="s">
        <v>803</v>
      </c>
      <c r="L59" s="279"/>
      <c r="M59" s="277" t="s">
        <v>802</v>
      </c>
      <c r="N59" s="279"/>
      <c r="O59" s="277" t="s">
        <v>803</v>
      </c>
      <c r="P59" s="279"/>
      <c r="Q59" s="504"/>
      <c r="R59" s="500"/>
      <c r="S59" s="345"/>
      <c r="T59" s="344"/>
      <c r="U59" s="277" t="s">
        <v>808</v>
      </c>
      <c r="V59" s="408"/>
      <c r="W59" s="499"/>
      <c r="X59" s="500"/>
      <c r="Y59" s="500"/>
      <c r="Z59" s="500"/>
      <c r="AA59" s="500"/>
      <c r="AB59" s="501"/>
      <c r="AC59" s="30"/>
      <c r="AD59" s="30"/>
      <c r="AE59" s="5"/>
    </row>
    <row r="60" spans="1:31" s="2" customFormat="1" ht="33" customHeight="1" x14ac:dyDescent="0.25">
      <c r="A60" s="62"/>
      <c r="B60" s="24"/>
      <c r="C60" s="262"/>
      <c r="D60" s="256"/>
      <c r="E60" s="256"/>
      <c r="F60" s="256"/>
      <c r="G60" s="256"/>
      <c r="H60" s="261"/>
      <c r="I60" s="404" t="s">
        <v>2697</v>
      </c>
      <c r="J60" s="454"/>
      <c r="K60" s="453" t="s">
        <v>2698</v>
      </c>
      <c r="L60" s="454"/>
      <c r="M60" s="251" t="s">
        <v>2699</v>
      </c>
      <c r="N60" s="253"/>
      <c r="O60" s="251" t="s">
        <v>2700</v>
      </c>
      <c r="P60" s="253"/>
      <c r="Q60" s="504"/>
      <c r="R60" s="500"/>
      <c r="S60" s="345"/>
      <c r="T60" s="344"/>
      <c r="U60" s="251" t="s">
        <v>2701</v>
      </c>
      <c r="V60" s="440"/>
      <c r="W60" s="499"/>
      <c r="X60" s="500"/>
      <c r="Y60" s="500"/>
      <c r="Z60" s="500"/>
      <c r="AA60" s="500"/>
      <c r="AB60" s="501"/>
      <c r="AC60" s="30"/>
      <c r="AD60" s="30"/>
      <c r="AE60" s="5"/>
    </row>
    <row r="61" spans="1:31" ht="33" customHeight="1" thickBot="1" x14ac:dyDescent="0.3">
      <c r="A61" s="62"/>
      <c r="B61" s="24"/>
      <c r="C61" s="262"/>
      <c r="D61" s="256"/>
      <c r="E61" s="256"/>
      <c r="F61" s="256"/>
      <c r="G61" s="256"/>
      <c r="H61" s="261"/>
      <c r="I61" s="495">
        <f>VLOOKUP(I60,Артикулы!$A:$C,Артикулы!$C$1,0)</f>
        <v>15056.986133700002</v>
      </c>
      <c r="J61" s="275"/>
      <c r="K61" s="495">
        <f>VLOOKUP(K60,Артикулы!$A:$C,Артикулы!$C$1,0)</f>
        <v>16070.345200476002</v>
      </c>
      <c r="L61" s="275"/>
      <c r="M61" s="495">
        <f>VLOOKUP(M60,Артикулы!$A:$C,Артикулы!$C$1,0)</f>
        <v>17955.787908576003</v>
      </c>
      <c r="N61" s="275"/>
      <c r="O61" s="495">
        <f>VLOOKUP(O60,Артикулы!$A:$C,Артикулы!$C$1,0)</f>
        <v>19252.7600475</v>
      </c>
      <c r="P61" s="275"/>
      <c r="Q61" s="504"/>
      <c r="R61" s="500"/>
      <c r="S61" s="506"/>
      <c r="T61" s="507"/>
      <c r="U61" s="495">
        <f>VLOOKUP(U60,Артикулы!$A:$C,Артикулы!$C$1,0)</f>
        <v>17023.157656343999</v>
      </c>
      <c r="V61" s="275"/>
      <c r="W61" s="499"/>
      <c r="X61" s="500"/>
      <c r="Y61" s="500"/>
      <c r="Z61" s="500"/>
      <c r="AA61" s="500"/>
      <c r="AB61" s="501"/>
      <c r="AC61" s="30"/>
      <c r="AD61" s="30"/>
      <c r="AE61" s="5"/>
    </row>
    <row r="62" spans="1:31" ht="33" customHeight="1" x14ac:dyDescent="0.25">
      <c r="A62" s="62"/>
      <c r="B62" s="24"/>
      <c r="C62" s="262"/>
      <c r="D62" s="256"/>
      <c r="E62" s="256"/>
      <c r="F62" s="256"/>
      <c r="G62" s="256"/>
      <c r="H62" s="261"/>
      <c r="I62" s="353" t="s">
        <v>990</v>
      </c>
      <c r="J62" s="350"/>
      <c r="K62" s="350"/>
      <c r="L62" s="350"/>
      <c r="M62" s="350"/>
      <c r="N62" s="350"/>
      <c r="O62" s="350"/>
      <c r="P62" s="350"/>
      <c r="Q62" s="350"/>
      <c r="R62" s="350"/>
      <c r="S62" s="350"/>
      <c r="T62" s="350"/>
      <c r="U62" s="350"/>
      <c r="V62" s="354"/>
      <c r="W62" s="499"/>
      <c r="X62" s="500"/>
      <c r="Y62" s="500"/>
      <c r="Z62" s="500"/>
      <c r="AA62" s="500"/>
      <c r="AB62" s="501"/>
      <c r="AC62" s="30"/>
      <c r="AD62" s="30"/>
      <c r="AE62" s="5"/>
    </row>
    <row r="63" spans="1:31" ht="49.5" customHeight="1" thickBot="1" x14ac:dyDescent="0.3">
      <c r="A63" s="62"/>
      <c r="B63" s="24"/>
      <c r="C63" s="325"/>
      <c r="D63" s="326"/>
      <c r="E63" s="326"/>
      <c r="F63" s="326"/>
      <c r="G63" s="326"/>
      <c r="H63" s="327"/>
      <c r="I63" s="357"/>
      <c r="J63" s="358"/>
      <c r="K63" s="358"/>
      <c r="L63" s="358"/>
      <c r="M63" s="358"/>
      <c r="N63" s="358"/>
      <c r="O63" s="358"/>
      <c r="P63" s="358"/>
      <c r="Q63" s="358"/>
      <c r="R63" s="358"/>
      <c r="S63" s="358"/>
      <c r="T63" s="358"/>
      <c r="U63" s="358"/>
      <c r="V63" s="359"/>
      <c r="W63" s="360"/>
      <c r="X63" s="361"/>
      <c r="Y63" s="361"/>
      <c r="Z63" s="361"/>
      <c r="AA63" s="361"/>
      <c r="AB63" s="362"/>
      <c r="AC63" s="30"/>
      <c r="AD63" s="30"/>
      <c r="AE63" s="5"/>
    </row>
    <row r="64" spans="1:31" ht="20.25" customHeight="1" thickBot="1" x14ac:dyDescent="0.3">
      <c r="A64" s="62"/>
      <c r="B64" s="24"/>
      <c r="C64" s="240"/>
      <c r="D64" s="240"/>
      <c r="E64" s="240"/>
      <c r="F64" s="240"/>
      <c r="G64" s="240"/>
      <c r="H64" s="240"/>
      <c r="I64" s="241"/>
      <c r="J64" s="241"/>
      <c r="K64" s="241"/>
      <c r="L64" s="241"/>
      <c r="M64" s="241"/>
      <c r="N64" s="241"/>
      <c r="O64" s="241"/>
      <c r="P64" s="241"/>
      <c r="Q64" s="241"/>
      <c r="R64" s="241"/>
      <c r="S64" s="241"/>
      <c r="T64" s="241"/>
      <c r="U64" s="241"/>
      <c r="V64" s="241"/>
      <c r="W64" s="242"/>
      <c r="X64" s="242"/>
      <c r="Y64" s="242"/>
      <c r="Z64" s="242"/>
      <c r="AA64" s="242"/>
      <c r="AB64" s="242"/>
      <c r="AC64" s="30"/>
      <c r="AD64" s="30"/>
      <c r="AE64" s="5"/>
    </row>
    <row r="65" spans="1:31" s="2" customFormat="1" ht="32.25" customHeight="1" x14ac:dyDescent="0.25">
      <c r="A65" s="62"/>
      <c r="B65" s="24"/>
      <c r="C65" s="322"/>
      <c r="D65" s="323"/>
      <c r="E65" s="323"/>
      <c r="F65" s="323"/>
      <c r="G65" s="323"/>
      <c r="H65" s="324"/>
      <c r="I65" s="428" t="s">
        <v>957</v>
      </c>
      <c r="J65" s="437"/>
      <c r="K65" s="437"/>
      <c r="L65" s="437"/>
      <c r="M65" s="437"/>
      <c r="N65" s="437"/>
      <c r="O65" s="437"/>
      <c r="P65" s="437"/>
      <c r="Q65" s="437"/>
      <c r="R65" s="437"/>
      <c r="S65" s="437"/>
      <c r="T65" s="437"/>
      <c r="U65" s="437"/>
      <c r="V65" s="429"/>
      <c r="W65" s="496"/>
      <c r="X65" s="497"/>
      <c r="Y65" s="497"/>
      <c r="Z65" s="497"/>
      <c r="AA65" s="497"/>
      <c r="AB65" s="498"/>
      <c r="AC65" s="30"/>
      <c r="AD65" s="30"/>
      <c r="AE65" s="5"/>
    </row>
    <row r="66" spans="1:31" s="2" customFormat="1" ht="18" customHeight="1" x14ac:dyDescent="0.25">
      <c r="A66" s="62"/>
      <c r="B66" s="24"/>
      <c r="C66" s="477"/>
      <c r="D66" s="478"/>
      <c r="E66" s="478"/>
      <c r="F66" s="478"/>
      <c r="G66" s="478"/>
      <c r="H66" s="298"/>
      <c r="I66" s="342" t="s">
        <v>761</v>
      </c>
      <c r="J66" s="343"/>
      <c r="K66" s="343"/>
      <c r="L66" s="344"/>
      <c r="M66" s="345" t="s">
        <v>762</v>
      </c>
      <c r="N66" s="343"/>
      <c r="O66" s="343"/>
      <c r="P66" s="344"/>
      <c r="Q66" s="502"/>
      <c r="R66" s="503"/>
      <c r="S66" s="345"/>
      <c r="T66" s="343"/>
      <c r="U66" s="343"/>
      <c r="V66" s="505"/>
      <c r="W66" s="499"/>
      <c r="X66" s="500"/>
      <c r="Y66" s="500"/>
      <c r="Z66" s="500"/>
      <c r="AA66" s="500"/>
      <c r="AB66" s="501"/>
      <c r="AC66" s="30"/>
      <c r="AD66" s="30"/>
      <c r="AE66" s="5"/>
    </row>
    <row r="67" spans="1:31" s="2" customFormat="1" ht="33" customHeight="1" x14ac:dyDescent="0.25">
      <c r="A67" s="62"/>
      <c r="B67" s="24"/>
      <c r="C67" s="262"/>
      <c r="D67" s="256"/>
      <c r="E67" s="256"/>
      <c r="F67" s="256"/>
      <c r="G67" s="256"/>
      <c r="H67" s="261"/>
      <c r="I67" s="407" t="s">
        <v>802</v>
      </c>
      <c r="J67" s="279"/>
      <c r="K67" s="277" t="s">
        <v>803</v>
      </c>
      <c r="L67" s="279"/>
      <c r="M67" s="277" t="s">
        <v>802</v>
      </c>
      <c r="N67" s="279"/>
      <c r="O67" s="277" t="s">
        <v>803</v>
      </c>
      <c r="P67" s="279"/>
      <c r="Q67" s="504"/>
      <c r="R67" s="500"/>
      <c r="S67" s="345"/>
      <c r="T67" s="344"/>
      <c r="U67" s="277" t="s">
        <v>808</v>
      </c>
      <c r="V67" s="408"/>
      <c r="W67" s="499"/>
      <c r="X67" s="500"/>
      <c r="Y67" s="500"/>
      <c r="Z67" s="500"/>
      <c r="AA67" s="500"/>
      <c r="AB67" s="501"/>
      <c r="AC67" s="30"/>
      <c r="AD67" s="30"/>
      <c r="AE67" s="5"/>
    </row>
    <row r="68" spans="1:31" s="2" customFormat="1" ht="33" customHeight="1" x14ac:dyDescent="0.25">
      <c r="A68" s="62"/>
      <c r="B68" s="24"/>
      <c r="C68" s="262"/>
      <c r="D68" s="256"/>
      <c r="E68" s="256"/>
      <c r="F68" s="256"/>
      <c r="G68" s="256"/>
      <c r="H68" s="261"/>
      <c r="I68" s="404" t="s">
        <v>2702</v>
      </c>
      <c r="J68" s="454"/>
      <c r="K68" s="453" t="s">
        <v>2703</v>
      </c>
      <c r="L68" s="454"/>
      <c r="M68" s="251" t="s">
        <v>2704</v>
      </c>
      <c r="N68" s="253"/>
      <c r="O68" s="251" t="s">
        <v>2705</v>
      </c>
      <c r="P68" s="253"/>
      <c r="Q68" s="504"/>
      <c r="R68" s="500"/>
      <c r="S68" s="345"/>
      <c r="T68" s="344"/>
      <c r="U68" s="251" t="s">
        <v>2706</v>
      </c>
      <c r="V68" s="440"/>
      <c r="W68" s="499"/>
      <c r="X68" s="500"/>
      <c r="Y68" s="500"/>
      <c r="Z68" s="500"/>
      <c r="AA68" s="500"/>
      <c r="AB68" s="501"/>
      <c r="AC68" s="30"/>
      <c r="AD68" s="30"/>
      <c r="AE68" s="5"/>
    </row>
    <row r="69" spans="1:31" ht="33" customHeight="1" thickBot="1" x14ac:dyDescent="0.3">
      <c r="A69" s="62"/>
      <c r="B69" s="24"/>
      <c r="C69" s="262"/>
      <c r="D69" s="256"/>
      <c r="E69" s="256"/>
      <c r="F69" s="256"/>
      <c r="G69" s="256"/>
      <c r="H69" s="261"/>
      <c r="I69" s="495">
        <f>VLOOKUP(I68,Артикулы!$A:$C,Артикулы!$C$1,0)</f>
        <v>15056.986133700002</v>
      </c>
      <c r="J69" s="275"/>
      <c r="K69" s="495">
        <f>VLOOKUP(K68,Артикулы!$A:$C,Артикулы!$C$1,0)</f>
        <v>16070.345200476002</v>
      </c>
      <c r="L69" s="275"/>
      <c r="M69" s="495">
        <f>VLOOKUP(M68,Артикулы!$A:$C,Артикулы!$C$1,0)</f>
        <v>17955.787908576003</v>
      </c>
      <c r="N69" s="275"/>
      <c r="O69" s="495">
        <f>VLOOKUP(O68,Артикулы!$A:$C,Артикулы!$C$1,0)</f>
        <v>19252.7600475</v>
      </c>
      <c r="P69" s="275"/>
      <c r="Q69" s="504"/>
      <c r="R69" s="500"/>
      <c r="S69" s="506"/>
      <c r="T69" s="507"/>
      <c r="U69" s="495">
        <f>VLOOKUP(U68,Артикулы!$A:$C,Артикулы!$C$1,0)</f>
        <v>17023.157656343999</v>
      </c>
      <c r="V69" s="275"/>
      <c r="W69" s="499"/>
      <c r="X69" s="500"/>
      <c r="Y69" s="500"/>
      <c r="Z69" s="500"/>
      <c r="AA69" s="500"/>
      <c r="AB69" s="501"/>
      <c r="AC69" s="30"/>
      <c r="AD69" s="30"/>
      <c r="AE69" s="5"/>
    </row>
    <row r="70" spans="1:31" ht="33" customHeight="1" x14ac:dyDescent="0.25">
      <c r="A70" s="62"/>
      <c r="B70" s="24"/>
      <c r="C70" s="262"/>
      <c r="D70" s="256"/>
      <c r="E70" s="256"/>
      <c r="F70" s="256"/>
      <c r="G70" s="256"/>
      <c r="H70" s="261"/>
      <c r="I70" s="353" t="s">
        <v>990</v>
      </c>
      <c r="J70" s="350"/>
      <c r="K70" s="350"/>
      <c r="L70" s="350"/>
      <c r="M70" s="350"/>
      <c r="N70" s="350"/>
      <c r="O70" s="350"/>
      <c r="P70" s="350"/>
      <c r="Q70" s="350"/>
      <c r="R70" s="350"/>
      <c r="S70" s="350"/>
      <c r="T70" s="350"/>
      <c r="U70" s="350"/>
      <c r="V70" s="354"/>
      <c r="W70" s="499"/>
      <c r="X70" s="500"/>
      <c r="Y70" s="500"/>
      <c r="Z70" s="500"/>
      <c r="AA70" s="500"/>
      <c r="AB70" s="501"/>
      <c r="AC70" s="30"/>
      <c r="AD70" s="30"/>
      <c r="AE70" s="5"/>
    </row>
    <row r="71" spans="1:31" ht="49.5" customHeight="1" thickBot="1" x14ac:dyDescent="0.3">
      <c r="A71" s="62"/>
      <c r="B71" s="24"/>
      <c r="C71" s="325"/>
      <c r="D71" s="326"/>
      <c r="E71" s="326"/>
      <c r="F71" s="326"/>
      <c r="G71" s="326"/>
      <c r="H71" s="327"/>
      <c r="I71" s="357"/>
      <c r="J71" s="358"/>
      <c r="K71" s="358"/>
      <c r="L71" s="358"/>
      <c r="M71" s="358"/>
      <c r="N71" s="358"/>
      <c r="O71" s="358"/>
      <c r="P71" s="358"/>
      <c r="Q71" s="358"/>
      <c r="R71" s="358"/>
      <c r="S71" s="358"/>
      <c r="T71" s="358"/>
      <c r="U71" s="358"/>
      <c r="V71" s="359"/>
      <c r="W71" s="360"/>
      <c r="X71" s="361"/>
      <c r="Y71" s="361"/>
      <c r="Z71" s="361"/>
      <c r="AA71" s="361"/>
      <c r="AB71" s="362"/>
      <c r="AC71" s="30"/>
      <c r="AD71" s="30"/>
      <c r="AE71" s="5"/>
    </row>
    <row r="72" spans="1:31" ht="16.5" customHeight="1" thickBot="1" x14ac:dyDescent="0.3">
      <c r="A72" s="62"/>
      <c r="B72" s="106"/>
      <c r="C72" s="83"/>
      <c r="D72" s="83"/>
      <c r="E72" s="83"/>
      <c r="F72" s="83"/>
      <c r="G72" s="83"/>
      <c r="H72" s="83"/>
      <c r="I72" s="82"/>
      <c r="J72" s="82"/>
      <c r="K72" s="82"/>
      <c r="L72" s="82"/>
      <c r="M72" s="82"/>
      <c r="N72" s="82"/>
      <c r="O72" s="82"/>
      <c r="P72" s="82"/>
      <c r="Q72" s="82"/>
      <c r="R72" s="82"/>
      <c r="S72" s="82"/>
      <c r="T72" s="82"/>
      <c r="U72" s="82"/>
      <c r="V72" s="82"/>
      <c r="W72" s="82"/>
      <c r="X72" s="82"/>
      <c r="Y72" s="82"/>
      <c r="Z72" s="82"/>
      <c r="AA72" s="82"/>
      <c r="AB72" s="82"/>
      <c r="AC72" s="92"/>
      <c r="AD72" s="30"/>
      <c r="AE72" s="5"/>
    </row>
    <row r="73" spans="1:31" ht="33" customHeight="1" x14ac:dyDescent="0.25">
      <c r="A73" s="62"/>
      <c r="B73" s="24"/>
      <c r="C73" s="322"/>
      <c r="D73" s="323"/>
      <c r="E73" s="323"/>
      <c r="F73" s="323"/>
      <c r="G73" s="323"/>
      <c r="H73" s="323"/>
      <c r="I73" s="474" t="s">
        <v>805</v>
      </c>
      <c r="J73" s="474"/>
      <c r="K73" s="474"/>
      <c r="L73" s="472"/>
      <c r="M73" s="471" t="s">
        <v>806</v>
      </c>
      <c r="N73" s="474"/>
      <c r="O73" s="474"/>
      <c r="P73" s="474"/>
      <c r="Q73" s="508"/>
      <c r="R73" s="497"/>
      <c r="S73" s="497"/>
      <c r="T73" s="497"/>
      <c r="U73" s="497"/>
      <c r="V73" s="498"/>
      <c r="W73" s="88"/>
      <c r="X73" s="88"/>
      <c r="Y73" s="88"/>
      <c r="Z73" s="88"/>
      <c r="AA73" s="88"/>
      <c r="AB73" s="88"/>
      <c r="AC73" s="30"/>
      <c r="AD73" s="30"/>
      <c r="AE73" s="5"/>
    </row>
    <row r="74" spans="1:31" ht="33" customHeight="1" x14ac:dyDescent="0.25">
      <c r="A74" s="62"/>
      <c r="B74" s="24"/>
      <c r="C74" s="262"/>
      <c r="D74" s="256"/>
      <c r="E74" s="256"/>
      <c r="F74" s="256"/>
      <c r="G74" s="256"/>
      <c r="H74" s="256"/>
      <c r="I74" s="278" t="s">
        <v>804</v>
      </c>
      <c r="J74" s="278"/>
      <c r="K74" s="278"/>
      <c r="L74" s="279"/>
      <c r="M74" s="277" t="s">
        <v>807</v>
      </c>
      <c r="N74" s="278"/>
      <c r="O74" s="278"/>
      <c r="P74" s="278"/>
      <c r="Q74" s="504"/>
      <c r="R74" s="500"/>
      <c r="S74" s="500"/>
      <c r="T74" s="500"/>
      <c r="U74" s="500"/>
      <c r="V74" s="501"/>
      <c r="W74" s="129"/>
      <c r="X74" s="129"/>
      <c r="Y74" s="65"/>
      <c r="Z74" s="65"/>
      <c r="AA74" s="129"/>
      <c r="AB74" s="129"/>
      <c r="AC74" s="30"/>
      <c r="AD74" s="30"/>
      <c r="AE74" s="5"/>
    </row>
    <row r="75" spans="1:31" ht="33" customHeight="1" x14ac:dyDescent="0.25">
      <c r="A75" s="62"/>
      <c r="B75" s="24"/>
      <c r="C75" s="262"/>
      <c r="D75" s="256"/>
      <c r="E75" s="256"/>
      <c r="F75" s="256"/>
      <c r="G75" s="256"/>
      <c r="H75" s="256"/>
      <c r="I75" s="405" t="s">
        <v>290</v>
      </c>
      <c r="J75" s="405"/>
      <c r="K75" s="405"/>
      <c r="L75" s="454"/>
      <c r="M75" s="251" t="s">
        <v>291</v>
      </c>
      <c r="N75" s="252"/>
      <c r="O75" s="252"/>
      <c r="P75" s="252"/>
      <c r="Q75" s="504"/>
      <c r="R75" s="500"/>
      <c r="S75" s="500"/>
      <c r="T75" s="500"/>
      <c r="U75" s="500"/>
      <c r="V75" s="501"/>
      <c r="W75" s="65"/>
      <c r="X75" s="65"/>
      <c r="Y75" s="65"/>
      <c r="Z75" s="65"/>
      <c r="AA75" s="65"/>
      <c r="AB75" s="65"/>
      <c r="AC75" s="30"/>
      <c r="AD75" s="30"/>
      <c r="AE75" s="5"/>
    </row>
    <row r="76" spans="1:31" ht="33" customHeight="1" x14ac:dyDescent="0.25">
      <c r="A76" s="62"/>
      <c r="B76" s="24"/>
      <c r="C76" s="262"/>
      <c r="D76" s="256"/>
      <c r="E76" s="256"/>
      <c r="F76" s="256"/>
      <c r="G76" s="256"/>
      <c r="H76" s="256"/>
      <c r="I76" s="257">
        <f>VLOOKUP(I75,Артикулы!$A:$C,Артикулы!$C$1,0)</f>
        <v>19244.262277548001</v>
      </c>
      <c r="J76" s="402"/>
      <c r="K76" s="402"/>
      <c r="L76" s="258"/>
      <c r="M76" s="257">
        <f>VLOOKUP(M75,Артикулы!$A:$C,Артикулы!$C$1,0)</f>
        <v>16118.145156456001</v>
      </c>
      <c r="N76" s="402"/>
      <c r="O76" s="402"/>
      <c r="P76" s="258"/>
      <c r="Q76" s="504"/>
      <c r="R76" s="500"/>
      <c r="S76" s="500"/>
      <c r="T76" s="500"/>
      <c r="U76" s="500"/>
      <c r="V76" s="501"/>
      <c r="W76" s="104"/>
      <c r="X76" s="104"/>
      <c r="Y76" s="104"/>
      <c r="Z76" s="104"/>
      <c r="AA76" s="104"/>
      <c r="AB76" s="104"/>
      <c r="AC76" s="30"/>
      <c r="AD76" s="30"/>
      <c r="AE76" s="5"/>
    </row>
    <row r="77" spans="1:31" ht="33" customHeight="1" x14ac:dyDescent="0.25">
      <c r="A77" s="62"/>
      <c r="B77" s="24"/>
      <c r="C77" s="262"/>
      <c r="D77" s="256"/>
      <c r="E77" s="256"/>
      <c r="F77" s="256"/>
      <c r="G77" s="256"/>
      <c r="H77" s="256"/>
      <c r="I77" s="399" t="s">
        <v>989</v>
      </c>
      <c r="J77" s="399"/>
      <c r="K77" s="399"/>
      <c r="L77" s="399"/>
      <c r="M77" s="399"/>
      <c r="N77" s="399"/>
      <c r="O77" s="399"/>
      <c r="P77" s="399"/>
      <c r="Q77" s="504"/>
      <c r="R77" s="500"/>
      <c r="S77" s="500"/>
      <c r="T77" s="500"/>
      <c r="U77" s="500"/>
      <c r="V77" s="501"/>
      <c r="W77" s="101"/>
      <c r="X77" s="101"/>
      <c r="Y77" s="101"/>
      <c r="Z77" s="101"/>
      <c r="AA77" s="101"/>
      <c r="AB77" s="101"/>
      <c r="AC77" s="30"/>
      <c r="AD77" s="30"/>
      <c r="AE77" s="5"/>
    </row>
    <row r="78" spans="1:31" ht="33" customHeight="1" thickBot="1" x14ac:dyDescent="0.3">
      <c r="A78" s="62"/>
      <c r="B78" s="24"/>
      <c r="C78" s="325"/>
      <c r="D78" s="326"/>
      <c r="E78" s="326"/>
      <c r="F78" s="326"/>
      <c r="G78" s="326"/>
      <c r="H78" s="326"/>
      <c r="I78" s="358"/>
      <c r="J78" s="358"/>
      <c r="K78" s="358"/>
      <c r="L78" s="358"/>
      <c r="M78" s="358"/>
      <c r="N78" s="358"/>
      <c r="O78" s="358"/>
      <c r="P78" s="358"/>
      <c r="Q78" s="509"/>
      <c r="R78" s="361"/>
      <c r="S78" s="361"/>
      <c r="T78" s="361"/>
      <c r="U78" s="361"/>
      <c r="V78" s="362"/>
      <c r="W78" s="101"/>
      <c r="X78" s="101"/>
      <c r="Y78" s="101"/>
      <c r="Z78" s="101"/>
      <c r="AA78" s="101"/>
      <c r="AB78" s="101"/>
      <c r="AC78" s="30"/>
      <c r="AD78" s="30"/>
      <c r="AE78" s="5"/>
    </row>
    <row r="79" spans="1:31" ht="18.75" customHeight="1" x14ac:dyDescent="0.25">
      <c r="A79" s="62"/>
      <c r="B79" s="106"/>
      <c r="C79" s="83"/>
      <c r="D79" s="83"/>
      <c r="E79" s="83"/>
      <c r="F79" s="83"/>
      <c r="G79" s="83"/>
      <c r="H79" s="83"/>
      <c r="I79" s="82"/>
      <c r="J79" s="82"/>
      <c r="K79" s="82"/>
      <c r="L79" s="82"/>
      <c r="M79" s="82"/>
      <c r="N79" s="82"/>
      <c r="O79" s="82"/>
      <c r="P79" s="82"/>
      <c r="Q79" s="82"/>
      <c r="R79" s="82"/>
      <c r="S79" s="82"/>
      <c r="T79" s="82"/>
      <c r="U79" s="82"/>
      <c r="V79" s="82"/>
      <c r="W79" s="82"/>
      <c r="X79" s="82"/>
      <c r="Y79" s="82"/>
      <c r="Z79" s="82"/>
      <c r="AA79" s="82"/>
      <c r="AB79" s="82"/>
      <c r="AC79" s="92"/>
      <c r="AD79" s="30"/>
      <c r="AE79" s="5"/>
    </row>
    <row r="80" spans="1:31" ht="18" customHeight="1" x14ac:dyDescent="0.25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 x14ac:dyDescent="0.25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 x14ac:dyDescent="0.25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12"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L126"/>
  <sheetViews>
    <sheetView zoomScale="80" zoomScaleNormal="80" workbookViewId="0">
      <selection activeCell="AG59" sqref="AG59"/>
    </sheetView>
  </sheetViews>
  <sheetFormatPr defaultColWidth="11.6640625" defaultRowHeight="18" customHeight="1" x14ac:dyDescent="0.2"/>
  <cols>
    <col min="1" max="1" width="4.44140625" style="1" customWidth="1"/>
    <col min="2" max="30" width="7.6640625" style="1" customWidth="1"/>
    <col min="31" max="31" width="4.109375" style="1" customWidth="1"/>
    <col min="32" max="34" width="7.6640625" style="1" customWidth="1"/>
    <col min="35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8.75" customHeight="1" x14ac:dyDescent="0.25">
      <c r="A4" s="5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12" customFormat="1" ht="22.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 x14ac:dyDescent="0.25">
      <c r="A6" s="62"/>
      <c r="B6" s="25"/>
      <c r="C6" s="340" t="s">
        <v>812</v>
      </c>
      <c r="D6" s="340"/>
      <c r="E6" s="340"/>
      <c r="F6" s="340"/>
      <c r="G6" s="340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340"/>
      <c r="S6" s="340"/>
      <c r="T6" s="340"/>
      <c r="U6" s="340"/>
      <c r="V6" s="340"/>
      <c r="W6" s="340"/>
      <c r="X6" s="340"/>
      <c r="Y6" s="340"/>
      <c r="Z6" s="340"/>
      <c r="AA6" s="340"/>
      <c r="AB6" s="340"/>
      <c r="AC6" s="340"/>
      <c r="AD6" s="340"/>
      <c r="AE6" s="5"/>
    </row>
    <row r="7" spans="1:31" s="12" customFormat="1" ht="33" customHeight="1" x14ac:dyDescent="0.25">
      <c r="A7" s="62"/>
      <c r="B7" s="34"/>
      <c r="C7" s="592"/>
      <c r="D7" s="592"/>
      <c r="E7" s="592"/>
      <c r="F7" s="43"/>
      <c r="G7" s="591"/>
      <c r="H7" s="591"/>
      <c r="I7" s="591"/>
      <c r="J7" s="43"/>
      <c r="K7" s="591"/>
      <c r="L7" s="591"/>
      <c r="M7" s="591"/>
      <c r="N7" s="43"/>
      <c r="O7" s="591"/>
      <c r="P7" s="591"/>
      <c r="Q7" s="591"/>
      <c r="R7" s="43"/>
      <c r="S7" s="591"/>
      <c r="T7" s="591"/>
      <c r="U7" s="591"/>
      <c r="V7" s="85"/>
      <c r="W7" s="591"/>
      <c r="X7" s="591"/>
      <c r="Y7" s="591"/>
      <c r="Z7" s="85"/>
      <c r="AA7" s="85"/>
      <c r="AB7" s="85"/>
      <c r="AC7" s="85"/>
      <c r="AD7" s="85"/>
      <c r="AE7" s="5"/>
    </row>
    <row r="8" spans="1:31" s="12" customFormat="1" ht="33" customHeight="1" x14ac:dyDescent="0.25">
      <c r="A8" s="62"/>
      <c r="B8" s="34"/>
      <c r="C8" s="592"/>
      <c r="D8" s="592"/>
      <c r="E8" s="592"/>
      <c r="F8" s="43"/>
      <c r="G8" s="591"/>
      <c r="H8" s="591"/>
      <c r="I8" s="591"/>
      <c r="J8" s="43"/>
      <c r="K8" s="591"/>
      <c r="L8" s="591"/>
      <c r="M8" s="591"/>
      <c r="N8" s="43"/>
      <c r="O8" s="591"/>
      <c r="P8" s="591"/>
      <c r="Q8" s="591"/>
      <c r="R8" s="43"/>
      <c r="S8" s="591"/>
      <c r="T8" s="591"/>
      <c r="U8" s="591"/>
      <c r="V8" s="85"/>
      <c r="W8" s="591"/>
      <c r="X8" s="591"/>
      <c r="Y8" s="591"/>
      <c r="Z8" s="85"/>
      <c r="AA8" s="85"/>
      <c r="AB8" s="85"/>
      <c r="AC8" s="85"/>
      <c r="AD8" s="85"/>
      <c r="AE8" s="5"/>
    </row>
    <row r="9" spans="1:31" s="12" customFormat="1" ht="33" customHeight="1" x14ac:dyDescent="0.25">
      <c r="A9" s="62"/>
      <c r="B9" s="34"/>
      <c r="C9" s="592"/>
      <c r="D9" s="592"/>
      <c r="E9" s="592"/>
      <c r="F9" s="43"/>
      <c r="G9" s="591"/>
      <c r="H9" s="591"/>
      <c r="I9" s="591"/>
      <c r="J9" s="43"/>
      <c r="K9" s="591"/>
      <c r="L9" s="591"/>
      <c r="M9" s="591"/>
      <c r="N9" s="43"/>
      <c r="O9" s="591"/>
      <c r="P9" s="591"/>
      <c r="Q9" s="591"/>
      <c r="R9" s="43"/>
      <c r="S9" s="591"/>
      <c r="T9" s="591"/>
      <c r="U9" s="591"/>
      <c r="V9" s="85"/>
      <c r="W9" s="591"/>
      <c r="X9" s="591"/>
      <c r="Y9" s="591"/>
      <c r="Z9" s="85"/>
      <c r="AA9" s="85"/>
      <c r="AB9" s="85"/>
      <c r="AC9" s="85"/>
      <c r="AD9" s="85"/>
      <c r="AE9" s="5"/>
    </row>
    <row r="10" spans="1:31" s="12" customFormat="1" ht="33" customHeight="1" x14ac:dyDescent="0.25">
      <c r="A10" s="62"/>
      <c r="B10" s="34"/>
      <c r="C10" s="592"/>
      <c r="D10" s="592"/>
      <c r="E10" s="592"/>
      <c r="F10" s="43"/>
      <c r="G10" s="591"/>
      <c r="H10" s="591"/>
      <c r="I10" s="591"/>
      <c r="J10" s="43"/>
      <c r="K10" s="591"/>
      <c r="L10" s="591"/>
      <c r="M10" s="591"/>
      <c r="N10" s="43"/>
      <c r="O10" s="591"/>
      <c r="P10" s="591"/>
      <c r="Q10" s="591"/>
      <c r="R10" s="43"/>
      <c r="S10" s="591"/>
      <c r="T10" s="591"/>
      <c r="U10" s="591"/>
      <c r="V10" s="85"/>
      <c r="W10" s="591"/>
      <c r="X10" s="591"/>
      <c r="Y10" s="591"/>
      <c r="Z10" s="85"/>
      <c r="AA10" s="85"/>
      <c r="AB10" s="85"/>
      <c r="AC10" s="85"/>
      <c r="AD10" s="85"/>
      <c r="AE10" s="5"/>
    </row>
    <row r="11" spans="1:31" s="12" customFormat="1" ht="33" customHeight="1" x14ac:dyDescent="0.25">
      <c r="A11" s="62"/>
      <c r="B11" s="34"/>
      <c r="C11" s="592"/>
      <c r="D11" s="592"/>
      <c r="E11" s="592"/>
      <c r="F11" s="43"/>
      <c r="G11" s="591"/>
      <c r="H11" s="591"/>
      <c r="I11" s="591"/>
      <c r="J11" s="43"/>
      <c r="K11" s="591"/>
      <c r="L11" s="591"/>
      <c r="M11" s="591"/>
      <c r="N11" s="43"/>
      <c r="O11" s="591"/>
      <c r="P11" s="591"/>
      <c r="Q11" s="591"/>
      <c r="R11" s="43"/>
      <c r="S11" s="591"/>
      <c r="T11" s="591"/>
      <c r="U11" s="591"/>
      <c r="V11" s="85"/>
      <c r="W11" s="591"/>
      <c r="X11" s="591"/>
      <c r="Y11" s="591"/>
      <c r="Z11" s="85"/>
      <c r="AA11" s="85"/>
      <c r="AB11" s="85"/>
      <c r="AC11" s="85"/>
      <c r="AD11" s="85"/>
      <c r="AE11" s="5"/>
    </row>
    <row r="12" spans="1:31" s="12" customFormat="1" ht="33" customHeight="1" x14ac:dyDescent="0.25">
      <c r="A12" s="62"/>
      <c r="B12" s="34"/>
      <c r="C12" s="592"/>
      <c r="D12" s="592"/>
      <c r="E12" s="592"/>
      <c r="F12" s="43"/>
      <c r="G12" s="591"/>
      <c r="H12" s="591"/>
      <c r="I12" s="591"/>
      <c r="J12" s="43"/>
      <c r="K12" s="591"/>
      <c r="L12" s="591"/>
      <c r="M12" s="591"/>
      <c r="N12" s="43"/>
      <c r="O12" s="591"/>
      <c r="P12" s="591"/>
      <c r="Q12" s="591"/>
      <c r="R12" s="43"/>
      <c r="S12" s="591"/>
      <c r="T12" s="591"/>
      <c r="U12" s="591"/>
      <c r="V12" s="85"/>
      <c r="W12" s="591"/>
      <c r="X12" s="591"/>
      <c r="Y12" s="591"/>
      <c r="Z12" s="85"/>
      <c r="AA12" s="85"/>
      <c r="AB12" s="85"/>
      <c r="AC12" s="85"/>
      <c r="AD12" s="85"/>
      <c r="AE12" s="5"/>
    </row>
    <row r="13" spans="1:31" s="12" customFormat="1" ht="33" customHeight="1" x14ac:dyDescent="0.25">
      <c r="A13" s="62"/>
      <c r="B13" s="34"/>
      <c r="C13" s="592"/>
      <c r="D13" s="592"/>
      <c r="E13" s="592"/>
      <c r="F13" s="43"/>
      <c r="G13" s="591"/>
      <c r="H13" s="591"/>
      <c r="I13" s="591"/>
      <c r="J13" s="43"/>
      <c r="K13" s="591"/>
      <c r="L13" s="591"/>
      <c r="M13" s="591"/>
      <c r="N13" s="43"/>
      <c r="O13" s="591"/>
      <c r="P13" s="591"/>
      <c r="Q13" s="591"/>
      <c r="R13" s="43"/>
      <c r="S13" s="591"/>
      <c r="T13" s="591"/>
      <c r="U13" s="591"/>
      <c r="V13" s="85"/>
      <c r="W13" s="591"/>
      <c r="X13" s="591"/>
      <c r="Y13" s="591"/>
      <c r="Z13" s="85"/>
      <c r="AA13" s="85"/>
      <c r="AB13" s="85"/>
      <c r="AC13" s="85"/>
      <c r="AD13" s="85"/>
      <c r="AE13" s="5"/>
    </row>
    <row r="14" spans="1:31" s="12" customFormat="1" ht="33" customHeight="1" x14ac:dyDescent="0.25">
      <c r="A14" s="62"/>
      <c r="B14" s="34"/>
      <c r="C14" s="592"/>
      <c r="D14" s="592"/>
      <c r="E14" s="592"/>
      <c r="F14" s="43"/>
      <c r="G14" s="591"/>
      <c r="H14" s="591"/>
      <c r="I14" s="591"/>
      <c r="J14" s="43"/>
      <c r="K14" s="591"/>
      <c r="L14" s="591"/>
      <c r="M14" s="591"/>
      <c r="N14" s="43"/>
      <c r="O14" s="591"/>
      <c r="P14" s="591"/>
      <c r="Q14" s="591"/>
      <c r="R14" s="43"/>
      <c r="S14" s="591"/>
      <c r="T14" s="591"/>
      <c r="U14" s="591"/>
      <c r="V14" s="85"/>
      <c r="W14" s="591"/>
      <c r="X14" s="591"/>
      <c r="Y14" s="591"/>
      <c r="Z14" s="85"/>
      <c r="AA14" s="85"/>
      <c r="AB14" s="85"/>
      <c r="AC14" s="85"/>
      <c r="AD14" s="85"/>
      <c r="AE14" s="5"/>
    </row>
    <row r="15" spans="1:31" s="12" customFormat="1" ht="33" customHeight="1" x14ac:dyDescent="0.25">
      <c r="A15" s="5"/>
      <c r="B15" s="34"/>
      <c r="C15" s="592"/>
      <c r="D15" s="592"/>
      <c r="E15" s="592"/>
      <c r="F15" s="43"/>
      <c r="G15" s="591"/>
      <c r="H15" s="591"/>
      <c r="I15" s="591"/>
      <c r="J15" s="43"/>
      <c r="K15" s="591"/>
      <c r="L15" s="591"/>
      <c r="M15" s="591"/>
      <c r="N15" s="43"/>
      <c r="O15" s="591"/>
      <c r="P15" s="591"/>
      <c r="Q15" s="591"/>
      <c r="R15" s="43"/>
      <c r="S15" s="591"/>
      <c r="T15" s="591"/>
      <c r="U15" s="591"/>
      <c r="V15" s="2"/>
      <c r="W15" s="591"/>
      <c r="X15" s="591"/>
      <c r="Y15" s="591"/>
      <c r="Z15" s="2"/>
      <c r="AA15" s="2"/>
      <c r="AB15" s="2"/>
      <c r="AC15" s="2"/>
      <c r="AD15" s="2"/>
      <c r="AE15" s="5"/>
    </row>
    <row r="16" spans="1:31" s="2" customFormat="1" ht="33" customHeight="1" x14ac:dyDescent="0.25">
      <c r="A16" s="5"/>
      <c r="B16" s="34"/>
      <c r="C16" s="592"/>
      <c r="D16" s="592"/>
      <c r="E16" s="592"/>
      <c r="F16" s="43"/>
      <c r="G16" s="591"/>
      <c r="H16" s="591"/>
      <c r="I16" s="591"/>
      <c r="J16" s="43"/>
      <c r="K16" s="591"/>
      <c r="L16" s="591"/>
      <c r="M16" s="591"/>
      <c r="N16" s="43"/>
      <c r="O16" s="591"/>
      <c r="P16" s="591"/>
      <c r="Q16" s="591"/>
      <c r="R16" s="43"/>
      <c r="S16" s="591"/>
      <c r="T16" s="591"/>
      <c r="U16" s="591"/>
      <c r="W16" s="591"/>
      <c r="X16" s="591"/>
      <c r="Y16" s="591"/>
      <c r="AE16" s="5"/>
    </row>
    <row r="17" spans="1:31" s="2" customFormat="1" ht="16.5" customHeight="1" x14ac:dyDescent="0.25">
      <c r="A17" s="5"/>
      <c r="B17" s="593"/>
      <c r="C17" s="593"/>
      <c r="D17" s="593"/>
      <c r="E17" s="593"/>
      <c r="F17" s="593"/>
      <c r="G17" s="593"/>
      <c r="H17" s="593"/>
      <c r="I17" s="593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 x14ac:dyDescent="0.3">
      <c r="A18" s="62"/>
      <c r="B18" s="25"/>
      <c r="C18" s="340" t="s">
        <v>813</v>
      </c>
      <c r="D18" s="340"/>
      <c r="E18" s="340"/>
      <c r="F18" s="340"/>
      <c r="G18" s="340"/>
      <c r="H18" s="340"/>
      <c r="I18" s="340"/>
      <c r="J18" s="340"/>
      <c r="K18" s="340"/>
      <c r="L18" s="340"/>
      <c r="M18" s="340"/>
      <c r="N18" s="340"/>
      <c r="O18" s="340"/>
      <c r="P18" s="340"/>
      <c r="Q18" s="340"/>
      <c r="R18" s="340"/>
      <c r="S18" s="340"/>
      <c r="T18" s="340"/>
      <c r="U18" s="340"/>
      <c r="V18" s="340"/>
      <c r="W18" s="340"/>
      <c r="X18" s="340"/>
      <c r="Y18" s="340"/>
      <c r="Z18" s="340"/>
      <c r="AA18" s="340"/>
      <c r="AB18" s="340"/>
      <c r="AC18" s="340"/>
      <c r="AD18" s="340"/>
      <c r="AE18" s="5"/>
    </row>
    <row r="19" spans="1:31" s="2" customFormat="1" ht="24" customHeight="1" x14ac:dyDescent="0.25">
      <c r="A19" s="62"/>
      <c r="B19" s="24"/>
      <c r="C19" s="322"/>
      <c r="D19" s="323"/>
      <c r="E19" s="323"/>
      <c r="F19" s="540" t="s">
        <v>552</v>
      </c>
      <c r="G19" s="540"/>
      <c r="H19" s="471"/>
      <c r="I19" s="322"/>
      <c r="J19" s="323"/>
      <c r="K19" s="323"/>
      <c r="L19" s="541" t="s">
        <v>553</v>
      </c>
      <c r="M19" s="541"/>
      <c r="N19" s="571"/>
      <c r="O19" s="438"/>
      <c r="P19" s="541"/>
      <c r="Q19" s="541"/>
      <c r="R19" s="541" t="s">
        <v>554</v>
      </c>
      <c r="S19" s="541"/>
      <c r="T19" s="450"/>
      <c r="U19" s="576"/>
      <c r="V19" s="541"/>
      <c r="W19" s="541"/>
      <c r="X19" s="541" t="s">
        <v>555</v>
      </c>
      <c r="Y19" s="541"/>
      <c r="Z19" s="571"/>
      <c r="AA19" s="88"/>
      <c r="AB19" s="88"/>
      <c r="AC19" s="30"/>
      <c r="AD19" s="30"/>
      <c r="AE19" s="5"/>
    </row>
    <row r="20" spans="1:31" s="2" customFormat="1" ht="21" customHeight="1" x14ac:dyDescent="0.25">
      <c r="A20" s="62"/>
      <c r="B20" s="24"/>
      <c r="C20" s="262"/>
      <c r="D20" s="256"/>
      <c r="E20" s="256"/>
      <c r="F20" s="250" t="s">
        <v>343</v>
      </c>
      <c r="G20" s="250"/>
      <c r="H20" s="251"/>
      <c r="I20" s="262"/>
      <c r="J20" s="256"/>
      <c r="K20" s="256"/>
      <c r="L20" s="250" t="s">
        <v>344</v>
      </c>
      <c r="M20" s="250"/>
      <c r="N20" s="493"/>
      <c r="O20" s="344"/>
      <c r="P20" s="310"/>
      <c r="Q20" s="310"/>
      <c r="R20" s="259" t="s">
        <v>345</v>
      </c>
      <c r="S20" s="259"/>
      <c r="T20" s="312"/>
      <c r="U20" s="577"/>
      <c r="V20" s="310"/>
      <c r="W20" s="310"/>
      <c r="X20" s="250" t="s">
        <v>346</v>
      </c>
      <c r="Y20" s="250"/>
      <c r="Z20" s="493"/>
      <c r="AA20" s="65"/>
      <c r="AB20" s="65"/>
      <c r="AC20" s="30"/>
      <c r="AD20" s="30"/>
      <c r="AE20" s="5"/>
    </row>
    <row r="21" spans="1:31" s="2" customFormat="1" ht="20.25" customHeight="1" x14ac:dyDescent="0.25">
      <c r="A21" s="62"/>
      <c r="B21" s="24"/>
      <c r="C21" s="262"/>
      <c r="D21" s="256"/>
      <c r="E21" s="256"/>
      <c r="F21" s="257">
        <f>VLOOKUP(F20,Артикулы!$A:$C,Артикулы!$C$1,0)</f>
        <v>10212.195039815999</v>
      </c>
      <c r="G21" s="402"/>
      <c r="H21" s="403"/>
      <c r="I21" s="262"/>
      <c r="J21" s="256"/>
      <c r="K21" s="256"/>
      <c r="L21" s="257">
        <f>VLOOKUP(L20,Артикулы!$A:$C,Артикулы!$C$1,0)</f>
        <v>13285.201098708001</v>
      </c>
      <c r="M21" s="402"/>
      <c r="N21" s="403"/>
      <c r="O21" s="344"/>
      <c r="P21" s="310"/>
      <c r="Q21" s="310"/>
      <c r="R21" s="257">
        <f>VLOOKUP(R20,Артикулы!$A:$C,Артикулы!$C$1,0)</f>
        <v>10510.67920938</v>
      </c>
      <c r="S21" s="402"/>
      <c r="T21" s="403"/>
      <c r="U21" s="577"/>
      <c r="V21" s="310"/>
      <c r="W21" s="310"/>
      <c r="X21" s="257">
        <f>VLOOKUP(X20,Артикулы!$A:$C,Артикулы!$C$1,0)</f>
        <v>10804.914493967999</v>
      </c>
      <c r="Y21" s="402"/>
      <c r="Z21" s="403"/>
      <c r="AA21" s="108"/>
      <c r="AB21" s="108"/>
      <c r="AC21" s="30"/>
      <c r="AD21" s="30"/>
      <c r="AE21" s="5"/>
    </row>
    <row r="22" spans="1:31" s="2" customFormat="1" ht="33" customHeight="1" x14ac:dyDescent="0.25">
      <c r="A22" s="62"/>
      <c r="B22" s="24"/>
      <c r="C22" s="262"/>
      <c r="D22" s="256"/>
      <c r="E22" s="256"/>
      <c r="F22" s="567" t="s">
        <v>814</v>
      </c>
      <c r="G22" s="567"/>
      <c r="H22" s="589"/>
      <c r="I22" s="262"/>
      <c r="J22" s="256"/>
      <c r="K22" s="256"/>
      <c r="L22" s="585" t="s">
        <v>815</v>
      </c>
      <c r="M22" s="585"/>
      <c r="N22" s="586"/>
      <c r="O22" s="344"/>
      <c r="P22" s="310"/>
      <c r="Q22" s="310"/>
      <c r="R22" s="572" t="s">
        <v>816</v>
      </c>
      <c r="S22" s="572"/>
      <c r="T22" s="573"/>
      <c r="U22" s="577"/>
      <c r="V22" s="310"/>
      <c r="W22" s="310"/>
      <c r="X22" s="567" t="s">
        <v>817</v>
      </c>
      <c r="Y22" s="567"/>
      <c r="Z22" s="568"/>
      <c r="AA22" s="109"/>
      <c r="AB22" s="109"/>
      <c r="AC22" s="30"/>
      <c r="AD22" s="30"/>
      <c r="AE22" s="5"/>
    </row>
    <row r="23" spans="1:31" s="11" customFormat="1" ht="33" customHeight="1" x14ac:dyDescent="0.25">
      <c r="A23" s="62"/>
      <c r="B23" s="24"/>
      <c r="C23" s="262"/>
      <c r="D23" s="256"/>
      <c r="E23" s="256"/>
      <c r="F23" s="567"/>
      <c r="G23" s="567"/>
      <c r="H23" s="589"/>
      <c r="I23" s="262"/>
      <c r="J23" s="256"/>
      <c r="K23" s="256"/>
      <c r="L23" s="585"/>
      <c r="M23" s="585"/>
      <c r="N23" s="586"/>
      <c r="O23" s="344"/>
      <c r="P23" s="310"/>
      <c r="Q23" s="310"/>
      <c r="R23" s="572"/>
      <c r="S23" s="572"/>
      <c r="T23" s="573"/>
      <c r="U23" s="577"/>
      <c r="V23" s="310"/>
      <c r="W23" s="310"/>
      <c r="X23" s="567"/>
      <c r="Y23" s="567"/>
      <c r="Z23" s="568"/>
      <c r="AA23" s="109"/>
      <c r="AB23" s="109"/>
      <c r="AC23" s="30"/>
      <c r="AD23" s="30"/>
      <c r="AE23" s="5"/>
    </row>
    <row r="24" spans="1:31" s="2" customFormat="1" ht="33" customHeight="1" thickBot="1" x14ac:dyDescent="0.3">
      <c r="A24" s="62"/>
      <c r="B24" s="24"/>
      <c r="C24" s="325"/>
      <c r="D24" s="326"/>
      <c r="E24" s="326"/>
      <c r="F24" s="569"/>
      <c r="G24" s="569"/>
      <c r="H24" s="590"/>
      <c r="I24" s="325"/>
      <c r="J24" s="326"/>
      <c r="K24" s="326"/>
      <c r="L24" s="587"/>
      <c r="M24" s="587"/>
      <c r="N24" s="588"/>
      <c r="O24" s="579"/>
      <c r="P24" s="542"/>
      <c r="Q24" s="542"/>
      <c r="R24" s="574"/>
      <c r="S24" s="574"/>
      <c r="T24" s="575"/>
      <c r="U24" s="578"/>
      <c r="V24" s="542"/>
      <c r="W24" s="542"/>
      <c r="X24" s="569"/>
      <c r="Y24" s="569"/>
      <c r="Z24" s="570"/>
      <c r="AA24" s="109"/>
      <c r="AB24" s="109"/>
      <c r="AC24" s="30"/>
      <c r="AD24" s="30"/>
      <c r="AE24" s="5"/>
    </row>
    <row r="25" spans="1:31" s="2" customFormat="1" ht="18" customHeight="1" thickBot="1" x14ac:dyDescent="0.3">
      <c r="A25" s="62"/>
      <c r="B25" s="106"/>
      <c r="C25" s="83"/>
      <c r="D25" s="83"/>
      <c r="E25" s="83"/>
      <c r="F25" s="83"/>
      <c r="G25" s="83"/>
      <c r="H25" s="83"/>
      <c r="I25" s="82"/>
      <c r="J25" s="82"/>
      <c r="K25" s="82"/>
      <c r="L25" s="82"/>
      <c r="M25" s="82"/>
      <c r="N25" s="82"/>
      <c r="O25" s="82"/>
      <c r="P25" s="82"/>
      <c r="Q25" s="82"/>
      <c r="R25" s="82"/>
      <c r="S25" s="82"/>
      <c r="T25" s="82"/>
      <c r="U25" s="82"/>
      <c r="V25" s="82"/>
      <c r="W25" s="82"/>
      <c r="X25" s="82"/>
      <c r="Y25" s="82"/>
      <c r="Z25" s="82"/>
      <c r="AA25" s="82"/>
      <c r="AB25" s="82"/>
      <c r="AC25" s="92"/>
      <c r="AD25" s="30"/>
      <c r="AE25" s="5"/>
    </row>
    <row r="26" spans="1:31" s="2" customFormat="1" ht="20.25" customHeight="1" x14ac:dyDescent="0.25">
      <c r="A26" s="62"/>
      <c r="B26" s="24"/>
      <c r="C26" s="322"/>
      <c r="D26" s="323"/>
      <c r="E26" s="323"/>
      <c r="F26" s="541" t="s">
        <v>556</v>
      </c>
      <c r="G26" s="541"/>
      <c r="H26" s="450"/>
      <c r="I26" s="322"/>
      <c r="J26" s="323"/>
      <c r="K26" s="323"/>
      <c r="L26" s="541" t="s">
        <v>557</v>
      </c>
      <c r="M26" s="541"/>
      <c r="N26" s="571"/>
      <c r="O26" s="438"/>
      <c r="P26" s="541"/>
      <c r="Q26" s="541"/>
      <c r="R26" s="541" t="s">
        <v>558</v>
      </c>
      <c r="S26" s="541"/>
      <c r="T26" s="450"/>
      <c r="U26" s="576"/>
      <c r="V26" s="541"/>
      <c r="W26" s="541"/>
      <c r="X26" s="541" t="s">
        <v>559</v>
      </c>
      <c r="Y26" s="541"/>
      <c r="Z26" s="571"/>
      <c r="AA26" s="88"/>
      <c r="AB26" s="88"/>
      <c r="AC26" s="30"/>
      <c r="AD26" s="30"/>
      <c r="AE26" s="5"/>
    </row>
    <row r="27" spans="1:31" s="2" customFormat="1" ht="18.75" customHeight="1" x14ac:dyDescent="0.25">
      <c r="A27" s="62"/>
      <c r="B27" s="24"/>
      <c r="C27" s="262"/>
      <c r="D27" s="256"/>
      <c r="E27" s="256"/>
      <c r="F27" s="259" t="s">
        <v>347</v>
      </c>
      <c r="G27" s="259"/>
      <c r="H27" s="312"/>
      <c r="I27" s="262"/>
      <c r="J27" s="256"/>
      <c r="K27" s="256"/>
      <c r="L27" s="250" t="s">
        <v>348</v>
      </c>
      <c r="M27" s="250"/>
      <c r="N27" s="493"/>
      <c r="O27" s="344"/>
      <c r="P27" s="310"/>
      <c r="Q27" s="310"/>
      <c r="R27" s="249" t="s">
        <v>349</v>
      </c>
      <c r="S27" s="249"/>
      <c r="T27" s="264"/>
      <c r="U27" s="577"/>
      <c r="V27" s="310"/>
      <c r="W27" s="310"/>
      <c r="X27" s="259" t="s">
        <v>350</v>
      </c>
      <c r="Y27" s="259"/>
      <c r="Z27" s="458"/>
      <c r="AA27" s="65"/>
      <c r="AB27" s="65"/>
      <c r="AC27" s="30"/>
      <c r="AD27" s="30"/>
      <c r="AE27" s="5"/>
    </row>
    <row r="28" spans="1:31" s="2" customFormat="1" ht="18" customHeight="1" x14ac:dyDescent="0.25">
      <c r="A28" s="62"/>
      <c r="B28" s="24"/>
      <c r="C28" s="262"/>
      <c r="D28" s="256"/>
      <c r="E28" s="256"/>
      <c r="F28" s="257">
        <f>VLOOKUP(F27,Артикулы!$A:$C,Артикулы!$C$1,0)</f>
        <v>11880.94461414</v>
      </c>
      <c r="G28" s="402"/>
      <c r="H28" s="403"/>
      <c r="I28" s="262"/>
      <c r="J28" s="256"/>
      <c r="K28" s="256"/>
      <c r="L28" s="257">
        <f>VLOOKUP(L27,Артикулы!$A:$C,Артикулы!$C$1,0)</f>
        <v>11097.025336068</v>
      </c>
      <c r="M28" s="402"/>
      <c r="N28" s="403"/>
      <c r="O28" s="344"/>
      <c r="P28" s="310"/>
      <c r="Q28" s="310"/>
      <c r="R28" s="257">
        <f>VLOOKUP(R27,Артикулы!$A:$C,Артикулы!$C$1,0)</f>
        <v>10804.914493967999</v>
      </c>
      <c r="S28" s="402"/>
      <c r="T28" s="403"/>
      <c r="U28" s="577"/>
      <c r="V28" s="310"/>
      <c r="W28" s="310"/>
      <c r="X28" s="257">
        <f>VLOOKUP(X27,Артикулы!$A:$C,Артикулы!$C$1,0)</f>
        <v>12897.490344648</v>
      </c>
      <c r="Y28" s="402"/>
      <c r="Z28" s="403"/>
      <c r="AA28" s="108"/>
      <c r="AB28" s="108"/>
      <c r="AC28" s="30"/>
      <c r="AD28" s="30"/>
      <c r="AE28" s="5"/>
    </row>
    <row r="29" spans="1:31" s="11" customFormat="1" ht="33" customHeight="1" x14ac:dyDescent="0.25">
      <c r="A29" s="62"/>
      <c r="B29" s="24"/>
      <c r="C29" s="262"/>
      <c r="D29" s="256"/>
      <c r="E29" s="256"/>
      <c r="F29" s="572" t="s">
        <v>818</v>
      </c>
      <c r="G29" s="572"/>
      <c r="H29" s="573"/>
      <c r="I29" s="262"/>
      <c r="J29" s="256"/>
      <c r="K29" s="256"/>
      <c r="L29" s="585" t="s">
        <v>819</v>
      </c>
      <c r="M29" s="585"/>
      <c r="N29" s="586"/>
      <c r="O29" s="344"/>
      <c r="P29" s="310"/>
      <c r="Q29" s="310"/>
      <c r="R29" s="544" t="s">
        <v>820</v>
      </c>
      <c r="S29" s="545"/>
      <c r="T29" s="582"/>
      <c r="U29" s="577"/>
      <c r="V29" s="310"/>
      <c r="W29" s="310"/>
      <c r="X29" s="572" t="s">
        <v>821</v>
      </c>
      <c r="Y29" s="572"/>
      <c r="Z29" s="580"/>
      <c r="AA29" s="109"/>
      <c r="AB29" s="109"/>
      <c r="AC29" s="30"/>
      <c r="AD29" s="30"/>
      <c r="AE29" s="5"/>
    </row>
    <row r="30" spans="1:31" s="2" customFormat="1" ht="33" customHeight="1" x14ac:dyDescent="0.25">
      <c r="A30" s="62"/>
      <c r="B30" s="24"/>
      <c r="C30" s="262"/>
      <c r="D30" s="256"/>
      <c r="E30" s="256"/>
      <c r="F30" s="572"/>
      <c r="G30" s="572"/>
      <c r="H30" s="573"/>
      <c r="I30" s="262"/>
      <c r="J30" s="256"/>
      <c r="K30" s="256"/>
      <c r="L30" s="585"/>
      <c r="M30" s="585"/>
      <c r="N30" s="586"/>
      <c r="O30" s="344"/>
      <c r="P30" s="310"/>
      <c r="Q30" s="310"/>
      <c r="R30" s="547"/>
      <c r="S30" s="548"/>
      <c r="T30" s="583"/>
      <c r="U30" s="577"/>
      <c r="V30" s="310"/>
      <c r="W30" s="310"/>
      <c r="X30" s="572"/>
      <c r="Y30" s="572"/>
      <c r="Z30" s="580"/>
      <c r="AA30" s="109"/>
      <c r="AB30" s="109"/>
      <c r="AC30" s="30"/>
      <c r="AD30" s="30"/>
      <c r="AE30" s="5"/>
    </row>
    <row r="31" spans="1:31" s="2" customFormat="1" ht="58.5" customHeight="1" thickBot="1" x14ac:dyDescent="0.3">
      <c r="A31" s="62"/>
      <c r="B31" s="24"/>
      <c r="C31" s="325"/>
      <c r="D31" s="326"/>
      <c r="E31" s="326"/>
      <c r="F31" s="574"/>
      <c r="G31" s="574"/>
      <c r="H31" s="575"/>
      <c r="I31" s="325"/>
      <c r="J31" s="326"/>
      <c r="K31" s="326"/>
      <c r="L31" s="587"/>
      <c r="M31" s="587"/>
      <c r="N31" s="588"/>
      <c r="O31" s="579"/>
      <c r="P31" s="542"/>
      <c r="Q31" s="542"/>
      <c r="R31" s="550"/>
      <c r="S31" s="551"/>
      <c r="T31" s="584"/>
      <c r="U31" s="578"/>
      <c r="V31" s="542"/>
      <c r="W31" s="542"/>
      <c r="X31" s="574"/>
      <c r="Y31" s="574"/>
      <c r="Z31" s="581"/>
      <c r="AA31" s="109"/>
      <c r="AB31" s="109"/>
      <c r="AC31" s="30"/>
      <c r="AD31" s="30"/>
      <c r="AE31" s="5"/>
    </row>
    <row r="32" spans="1:31" s="2" customFormat="1" ht="20.25" customHeight="1" x14ac:dyDescent="0.25">
      <c r="A32" s="5"/>
      <c r="B32" s="90"/>
      <c r="C32" s="90"/>
      <c r="D32" s="90"/>
      <c r="E32" s="90"/>
      <c r="F32" s="90"/>
      <c r="G32" s="90"/>
      <c r="H32" s="90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 x14ac:dyDescent="0.3">
      <c r="A33" s="62"/>
      <c r="B33" s="25"/>
      <c r="C33" s="340" t="s">
        <v>824</v>
      </c>
      <c r="D33" s="340"/>
      <c r="E33" s="340"/>
      <c r="F33" s="340"/>
      <c r="G33" s="340"/>
      <c r="H33" s="340"/>
      <c r="I33" s="340"/>
      <c r="J33" s="340"/>
      <c r="K33" s="340"/>
      <c r="L33" s="340"/>
      <c r="M33" s="340"/>
      <c r="N33" s="340"/>
      <c r="O33" s="340"/>
      <c r="P33" s="340"/>
      <c r="Q33" s="340"/>
      <c r="R33" s="340"/>
      <c r="S33" s="340"/>
      <c r="T33" s="340"/>
      <c r="U33" s="340"/>
      <c r="V33" s="340"/>
      <c r="W33" s="340"/>
      <c r="X33" s="340"/>
      <c r="Y33" s="340"/>
      <c r="Z33" s="340"/>
      <c r="AA33" s="340"/>
      <c r="AB33" s="340"/>
      <c r="AC33" s="340"/>
      <c r="AD33" s="340"/>
      <c r="AE33" s="5"/>
    </row>
    <row r="34" spans="1:38" s="2" customFormat="1" ht="20.25" customHeight="1" x14ac:dyDescent="0.25">
      <c r="A34" s="62"/>
      <c r="B34" s="24"/>
      <c r="C34" s="322"/>
      <c r="D34" s="323"/>
      <c r="E34" s="323"/>
      <c r="F34" s="540" t="s">
        <v>822</v>
      </c>
      <c r="G34" s="540"/>
      <c r="H34" s="540"/>
      <c r="I34" s="540"/>
      <c r="J34" s="323"/>
      <c r="K34" s="323"/>
      <c r="L34" s="323"/>
      <c r="M34" s="540" t="s">
        <v>823</v>
      </c>
      <c r="N34" s="540"/>
      <c r="O34" s="540"/>
      <c r="P34" s="540"/>
      <c r="Q34" s="541"/>
      <c r="R34" s="541"/>
      <c r="S34" s="541"/>
      <c r="T34" s="417" t="s">
        <v>825</v>
      </c>
      <c r="U34" s="417"/>
      <c r="V34" s="417"/>
      <c r="W34" s="417"/>
      <c r="X34" s="541"/>
      <c r="Y34" s="541"/>
      <c r="Z34" s="541"/>
      <c r="AA34" s="417" t="s">
        <v>825</v>
      </c>
      <c r="AB34" s="417"/>
      <c r="AC34" s="417"/>
      <c r="AD34" s="418"/>
      <c r="AE34" s="5"/>
    </row>
    <row r="35" spans="1:38" s="2" customFormat="1" ht="18.75" customHeight="1" x14ac:dyDescent="0.25">
      <c r="A35" s="62"/>
      <c r="B35" s="24"/>
      <c r="C35" s="262"/>
      <c r="D35" s="256"/>
      <c r="E35" s="256"/>
      <c r="F35" s="251" t="s">
        <v>293</v>
      </c>
      <c r="G35" s="253"/>
      <c r="H35" s="258">
        <f>VLOOKUP(F35,Артикулы!$A:$C,Артикулы!$C$1,0)</f>
        <v>14820.110796288001</v>
      </c>
      <c r="I35" s="254"/>
      <c r="J35" s="256"/>
      <c r="K35" s="256"/>
      <c r="L35" s="256"/>
      <c r="M35" s="453" t="s">
        <v>294</v>
      </c>
      <c r="N35" s="405"/>
      <c r="O35" s="258">
        <f>VLOOKUP(M35,Артикулы!$A:$C,Артикулы!$C$1,0)</f>
        <v>17840.005792979999</v>
      </c>
      <c r="P35" s="254"/>
      <c r="Q35" s="310"/>
      <c r="R35" s="310"/>
      <c r="S35" s="310"/>
      <c r="T35" s="312" t="s">
        <v>295</v>
      </c>
      <c r="U35" s="543"/>
      <c r="V35" s="258">
        <f>VLOOKUP(T35,Артикулы!$A:$C,Артикулы!$C$1,0)</f>
        <v>15696.443322588004</v>
      </c>
      <c r="W35" s="254"/>
      <c r="X35" s="310"/>
      <c r="Y35" s="310"/>
      <c r="Z35" s="310"/>
      <c r="AA35" s="312" t="s">
        <v>296</v>
      </c>
      <c r="AB35" s="543"/>
      <c r="AC35" s="258">
        <f>VLOOKUP(AA35,Артикулы!$A:$C,Артикулы!$C$1,0)</f>
        <v>14934.830690639999</v>
      </c>
      <c r="AD35" s="367"/>
      <c r="AE35" s="5"/>
    </row>
    <row r="36" spans="1:38" s="2" customFormat="1" ht="33" customHeight="1" x14ac:dyDescent="0.25">
      <c r="A36" s="62"/>
      <c r="B36" s="24"/>
      <c r="C36" s="262"/>
      <c r="D36" s="256"/>
      <c r="E36" s="256"/>
      <c r="F36" s="544" t="s">
        <v>996</v>
      </c>
      <c r="G36" s="545"/>
      <c r="H36" s="545"/>
      <c r="I36" s="546"/>
      <c r="J36" s="256"/>
      <c r="K36" s="256"/>
      <c r="L36" s="256"/>
      <c r="M36" s="553" t="s">
        <v>1000</v>
      </c>
      <c r="N36" s="554"/>
      <c r="O36" s="554"/>
      <c r="P36" s="555"/>
      <c r="Q36" s="310"/>
      <c r="R36" s="310"/>
      <c r="S36" s="310"/>
      <c r="T36" s="527" t="s">
        <v>997</v>
      </c>
      <c r="U36" s="528"/>
      <c r="V36" s="528"/>
      <c r="W36" s="564"/>
      <c r="X36" s="310"/>
      <c r="Y36" s="310"/>
      <c r="Z36" s="310"/>
      <c r="AA36" s="527" t="s">
        <v>998</v>
      </c>
      <c r="AB36" s="528"/>
      <c r="AC36" s="528"/>
      <c r="AD36" s="529"/>
      <c r="AE36" s="5"/>
    </row>
    <row r="37" spans="1:38" s="2" customFormat="1" ht="33" customHeight="1" x14ac:dyDescent="0.25">
      <c r="A37" s="62"/>
      <c r="B37" s="24"/>
      <c r="C37" s="262"/>
      <c r="D37" s="256"/>
      <c r="E37" s="256"/>
      <c r="F37" s="547"/>
      <c r="G37" s="548"/>
      <c r="H37" s="548"/>
      <c r="I37" s="549"/>
      <c r="J37" s="256"/>
      <c r="K37" s="256"/>
      <c r="L37" s="256"/>
      <c r="M37" s="556"/>
      <c r="N37" s="557"/>
      <c r="O37" s="557"/>
      <c r="P37" s="558"/>
      <c r="Q37" s="310"/>
      <c r="R37" s="310"/>
      <c r="S37" s="310"/>
      <c r="T37" s="530"/>
      <c r="U37" s="531"/>
      <c r="V37" s="531"/>
      <c r="W37" s="565"/>
      <c r="X37" s="310"/>
      <c r="Y37" s="310"/>
      <c r="Z37" s="310"/>
      <c r="AA37" s="530"/>
      <c r="AB37" s="531"/>
      <c r="AC37" s="531"/>
      <c r="AD37" s="532"/>
      <c r="AE37" s="5"/>
    </row>
    <row r="38" spans="1:38" s="2" customFormat="1" ht="33" customHeight="1" x14ac:dyDescent="0.25">
      <c r="A38" s="62"/>
      <c r="B38" s="24"/>
      <c r="C38" s="262"/>
      <c r="D38" s="256"/>
      <c r="E38" s="256"/>
      <c r="F38" s="547"/>
      <c r="G38" s="548"/>
      <c r="H38" s="548"/>
      <c r="I38" s="549"/>
      <c r="J38" s="256"/>
      <c r="K38" s="256"/>
      <c r="L38" s="256"/>
      <c r="M38" s="556"/>
      <c r="N38" s="557"/>
      <c r="O38" s="557"/>
      <c r="P38" s="558"/>
      <c r="Q38" s="310"/>
      <c r="R38" s="310"/>
      <c r="S38" s="310"/>
      <c r="T38" s="530"/>
      <c r="U38" s="531"/>
      <c r="V38" s="531"/>
      <c r="W38" s="565"/>
      <c r="X38" s="310"/>
      <c r="Y38" s="310"/>
      <c r="Z38" s="310"/>
      <c r="AA38" s="530"/>
      <c r="AB38" s="531"/>
      <c r="AC38" s="531"/>
      <c r="AD38" s="532"/>
      <c r="AE38" s="5"/>
    </row>
    <row r="39" spans="1:38" s="11" customFormat="1" ht="68.25" customHeight="1" thickBot="1" x14ac:dyDescent="0.3">
      <c r="A39" s="62"/>
      <c r="B39" s="24"/>
      <c r="C39" s="325"/>
      <c r="D39" s="326"/>
      <c r="E39" s="326"/>
      <c r="F39" s="550"/>
      <c r="G39" s="551"/>
      <c r="H39" s="551"/>
      <c r="I39" s="552"/>
      <c r="J39" s="326"/>
      <c r="K39" s="326"/>
      <c r="L39" s="326"/>
      <c r="M39" s="559"/>
      <c r="N39" s="560"/>
      <c r="O39" s="560"/>
      <c r="P39" s="561"/>
      <c r="Q39" s="542"/>
      <c r="R39" s="542"/>
      <c r="S39" s="542"/>
      <c r="T39" s="533"/>
      <c r="U39" s="534"/>
      <c r="V39" s="534"/>
      <c r="W39" s="566"/>
      <c r="X39" s="542"/>
      <c r="Y39" s="542"/>
      <c r="Z39" s="542"/>
      <c r="AA39" s="533"/>
      <c r="AB39" s="534"/>
      <c r="AC39" s="534"/>
      <c r="AD39" s="535"/>
      <c r="AE39" s="5"/>
    </row>
    <row r="40" spans="1:38" s="2" customFormat="1" ht="18" customHeight="1" thickBot="1" x14ac:dyDescent="0.3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 x14ac:dyDescent="0.25">
      <c r="A41" s="62"/>
      <c r="B41" s="24"/>
      <c r="C41" s="322"/>
      <c r="D41" s="323"/>
      <c r="E41" s="323"/>
      <c r="F41" s="540" t="s">
        <v>826</v>
      </c>
      <c r="G41" s="540"/>
      <c r="H41" s="540"/>
      <c r="I41" s="540"/>
      <c r="J41" s="323"/>
      <c r="K41" s="323"/>
      <c r="L41" s="323"/>
      <c r="M41" s="540" t="s">
        <v>827</v>
      </c>
      <c r="N41" s="540"/>
      <c r="O41" s="540"/>
      <c r="P41" s="540"/>
      <c r="Q41" s="541"/>
      <c r="R41" s="541"/>
      <c r="S41" s="541"/>
      <c r="T41" s="417" t="s">
        <v>828</v>
      </c>
      <c r="U41" s="417"/>
      <c r="V41" s="417"/>
      <c r="W41" s="417"/>
      <c r="X41" s="541"/>
      <c r="Y41" s="541"/>
      <c r="Z41" s="541"/>
      <c r="AA41" s="417" t="s">
        <v>828</v>
      </c>
      <c r="AB41" s="417"/>
      <c r="AC41" s="417"/>
      <c r="AD41" s="418"/>
      <c r="AE41" s="5"/>
    </row>
    <row r="42" spans="1:38" s="2" customFormat="1" ht="18.75" customHeight="1" x14ac:dyDescent="0.25">
      <c r="A42" s="62"/>
      <c r="B42" s="24"/>
      <c r="C42" s="262"/>
      <c r="D42" s="256"/>
      <c r="E42" s="256"/>
      <c r="F42" s="251" t="s">
        <v>297</v>
      </c>
      <c r="G42" s="253"/>
      <c r="H42" s="258">
        <f>VLOOKUP(F42,Артикулы!$A:$C,Артикулы!$C$1,0)</f>
        <v>18904.351479468001</v>
      </c>
      <c r="I42" s="254"/>
      <c r="J42" s="256"/>
      <c r="K42" s="256"/>
      <c r="L42" s="256"/>
      <c r="M42" s="453" t="s">
        <v>298</v>
      </c>
      <c r="N42" s="405"/>
      <c r="O42" s="258">
        <f>VLOOKUP(M42,Артикулы!$A:$C,Артикулы!$C$1,0)</f>
        <v>17520.277198536001</v>
      </c>
      <c r="P42" s="254"/>
      <c r="Q42" s="310"/>
      <c r="R42" s="310"/>
      <c r="S42" s="310"/>
      <c r="T42" s="312" t="s">
        <v>299</v>
      </c>
      <c r="U42" s="543"/>
      <c r="V42" s="258">
        <f>VLOOKUP(T42,Артикулы!$A:$C,Артикулы!$C$1,0)</f>
        <v>16933.931071848001</v>
      </c>
      <c r="W42" s="254"/>
      <c r="X42" s="310"/>
      <c r="Y42" s="310"/>
      <c r="Z42" s="310"/>
      <c r="AA42" s="312" t="s">
        <v>300</v>
      </c>
      <c r="AB42" s="543"/>
      <c r="AC42" s="258">
        <f>VLOOKUP(AA42,Артикулы!$A:$C,Артикулы!$C$1,0)</f>
        <v>15602.967853116003</v>
      </c>
      <c r="AD42" s="367"/>
      <c r="AE42" s="5"/>
      <c r="AL42" s="12"/>
    </row>
    <row r="43" spans="1:38" s="11" customFormat="1" ht="33" customHeight="1" x14ac:dyDescent="0.25">
      <c r="A43" s="62"/>
      <c r="B43" s="24"/>
      <c r="C43" s="262"/>
      <c r="D43" s="256"/>
      <c r="E43" s="256"/>
      <c r="F43" s="544" t="s">
        <v>999</v>
      </c>
      <c r="G43" s="545"/>
      <c r="H43" s="545"/>
      <c r="I43" s="546"/>
      <c r="J43" s="256"/>
      <c r="K43" s="256"/>
      <c r="L43" s="256"/>
      <c r="M43" s="553" t="s">
        <v>1001</v>
      </c>
      <c r="N43" s="554"/>
      <c r="O43" s="554"/>
      <c r="P43" s="555"/>
      <c r="Q43" s="310"/>
      <c r="R43" s="310"/>
      <c r="S43" s="310"/>
      <c r="T43" s="527" t="s">
        <v>1002</v>
      </c>
      <c r="U43" s="528"/>
      <c r="V43" s="528"/>
      <c r="W43" s="564"/>
      <c r="X43" s="310"/>
      <c r="Y43" s="310"/>
      <c r="Z43" s="310"/>
      <c r="AA43" s="527" t="s">
        <v>1003</v>
      </c>
      <c r="AB43" s="528"/>
      <c r="AC43" s="528"/>
      <c r="AD43" s="529"/>
      <c r="AE43" s="5"/>
    </row>
    <row r="44" spans="1:38" s="2" customFormat="1" ht="33" customHeight="1" x14ac:dyDescent="0.25">
      <c r="A44" s="62"/>
      <c r="B44" s="24"/>
      <c r="C44" s="262"/>
      <c r="D44" s="256"/>
      <c r="E44" s="256"/>
      <c r="F44" s="547"/>
      <c r="G44" s="548"/>
      <c r="H44" s="548"/>
      <c r="I44" s="549"/>
      <c r="J44" s="256"/>
      <c r="K44" s="256"/>
      <c r="L44" s="256"/>
      <c r="M44" s="556"/>
      <c r="N44" s="557"/>
      <c r="O44" s="557"/>
      <c r="P44" s="558"/>
      <c r="Q44" s="310"/>
      <c r="R44" s="310"/>
      <c r="S44" s="310"/>
      <c r="T44" s="530"/>
      <c r="U44" s="531"/>
      <c r="V44" s="531"/>
      <c r="W44" s="565"/>
      <c r="X44" s="310"/>
      <c r="Y44" s="310"/>
      <c r="Z44" s="310"/>
      <c r="AA44" s="530"/>
      <c r="AB44" s="531"/>
      <c r="AC44" s="531"/>
      <c r="AD44" s="532"/>
      <c r="AE44" s="5"/>
    </row>
    <row r="45" spans="1:38" s="2" customFormat="1" ht="33" customHeight="1" x14ac:dyDescent="0.25">
      <c r="A45" s="62"/>
      <c r="B45" s="24"/>
      <c r="C45" s="262"/>
      <c r="D45" s="256"/>
      <c r="E45" s="256"/>
      <c r="F45" s="547"/>
      <c r="G45" s="548"/>
      <c r="H45" s="548"/>
      <c r="I45" s="549"/>
      <c r="J45" s="256"/>
      <c r="K45" s="256"/>
      <c r="L45" s="256"/>
      <c r="M45" s="556"/>
      <c r="N45" s="557"/>
      <c r="O45" s="557"/>
      <c r="P45" s="558"/>
      <c r="Q45" s="310"/>
      <c r="R45" s="310"/>
      <c r="S45" s="310"/>
      <c r="T45" s="530"/>
      <c r="U45" s="531"/>
      <c r="V45" s="531"/>
      <c r="W45" s="565"/>
      <c r="X45" s="310"/>
      <c r="Y45" s="310"/>
      <c r="Z45" s="310"/>
      <c r="AA45" s="530"/>
      <c r="AB45" s="531"/>
      <c r="AC45" s="531"/>
      <c r="AD45" s="532"/>
      <c r="AE45" s="5"/>
    </row>
    <row r="46" spans="1:38" s="2" customFormat="1" ht="69" customHeight="1" thickBot="1" x14ac:dyDescent="0.3">
      <c r="A46" s="62"/>
      <c r="B46" s="24"/>
      <c r="C46" s="325"/>
      <c r="D46" s="326"/>
      <c r="E46" s="326"/>
      <c r="F46" s="550"/>
      <c r="G46" s="551"/>
      <c r="H46" s="551"/>
      <c r="I46" s="552"/>
      <c r="J46" s="326"/>
      <c r="K46" s="326"/>
      <c r="L46" s="326"/>
      <c r="M46" s="559"/>
      <c r="N46" s="560"/>
      <c r="O46" s="560"/>
      <c r="P46" s="561"/>
      <c r="Q46" s="542"/>
      <c r="R46" s="542"/>
      <c r="S46" s="542"/>
      <c r="T46" s="533"/>
      <c r="U46" s="534"/>
      <c r="V46" s="534"/>
      <c r="W46" s="566"/>
      <c r="X46" s="542"/>
      <c r="Y46" s="542"/>
      <c r="Z46" s="542"/>
      <c r="AA46" s="533"/>
      <c r="AB46" s="534"/>
      <c r="AC46" s="534"/>
      <c r="AD46" s="535"/>
      <c r="AE46" s="5"/>
    </row>
    <row r="47" spans="1:38" s="2" customFormat="1" ht="18.75" customHeight="1" thickBot="1" x14ac:dyDescent="0.3">
      <c r="A47" s="62"/>
      <c r="B47" s="562"/>
      <c r="C47" s="562"/>
      <c r="D47" s="562"/>
      <c r="E47" s="562"/>
      <c r="F47" s="562"/>
      <c r="G47" s="562"/>
      <c r="H47" s="562"/>
      <c r="I47" s="562"/>
      <c r="J47" s="562"/>
      <c r="K47" s="562"/>
      <c r="L47" s="562"/>
      <c r="M47" s="562"/>
      <c r="N47" s="562"/>
      <c r="O47" s="562"/>
      <c r="P47" s="562"/>
      <c r="Q47" s="562"/>
      <c r="R47" s="562"/>
      <c r="S47" s="562"/>
      <c r="T47" s="562"/>
      <c r="U47" s="562"/>
      <c r="V47" s="562"/>
      <c r="W47" s="562"/>
      <c r="X47" s="562"/>
      <c r="Y47" s="562"/>
      <c r="Z47" s="562"/>
      <c r="AA47" s="562"/>
      <c r="AB47" s="562"/>
      <c r="AC47" s="562"/>
      <c r="AD47" s="563"/>
      <c r="AE47" s="5"/>
    </row>
    <row r="48" spans="1:38" s="2" customFormat="1" ht="20.25" customHeight="1" x14ac:dyDescent="0.25">
      <c r="A48" s="62"/>
      <c r="B48" s="24"/>
      <c r="C48" s="322"/>
      <c r="D48" s="323"/>
      <c r="E48" s="323"/>
      <c r="F48" s="540" t="s">
        <v>829</v>
      </c>
      <c r="G48" s="540"/>
      <c r="H48" s="540"/>
      <c r="I48" s="540"/>
      <c r="J48" s="323"/>
      <c r="K48" s="323"/>
      <c r="L48" s="323"/>
      <c r="M48" s="540" t="s">
        <v>829</v>
      </c>
      <c r="N48" s="540"/>
      <c r="O48" s="540"/>
      <c r="P48" s="540"/>
      <c r="Q48" s="541"/>
      <c r="R48" s="541"/>
      <c r="S48" s="541"/>
      <c r="T48" s="417" t="s">
        <v>830</v>
      </c>
      <c r="U48" s="417"/>
      <c r="V48" s="417"/>
      <c r="W48" s="417"/>
      <c r="X48" s="541"/>
      <c r="Y48" s="541"/>
      <c r="Z48" s="541"/>
      <c r="AA48" s="417" t="s">
        <v>830</v>
      </c>
      <c r="AB48" s="417"/>
      <c r="AC48" s="417"/>
      <c r="AD48" s="418"/>
      <c r="AE48" s="5"/>
    </row>
    <row r="49" spans="1:31" s="2" customFormat="1" ht="18" customHeight="1" x14ac:dyDescent="0.25">
      <c r="A49" s="62"/>
      <c r="B49" s="24"/>
      <c r="C49" s="262"/>
      <c r="D49" s="256"/>
      <c r="E49" s="256"/>
      <c r="F49" s="251" t="s">
        <v>301</v>
      </c>
      <c r="G49" s="253"/>
      <c r="H49" s="258">
        <f>VLOOKUP(F49,Артикулы!$A:$C,Артикулы!$C$1,0)</f>
        <v>19966.572723468002</v>
      </c>
      <c r="I49" s="254"/>
      <c r="J49" s="256"/>
      <c r="K49" s="256"/>
      <c r="L49" s="256"/>
      <c r="M49" s="453" t="s">
        <v>302</v>
      </c>
      <c r="N49" s="405"/>
      <c r="O49" s="258">
        <f>VLOOKUP(M49,Артикулы!$A:$C,Артикулы!$C$1,0)</f>
        <v>18293.574264168001</v>
      </c>
      <c r="P49" s="254"/>
      <c r="Q49" s="310"/>
      <c r="R49" s="310"/>
      <c r="S49" s="310"/>
      <c r="T49" s="312" t="s">
        <v>303</v>
      </c>
      <c r="U49" s="543"/>
      <c r="V49" s="258">
        <f>VLOOKUP(T49,Артикулы!$A:$C,Артикулы!$C$1,0)</f>
        <v>17706.165916235997</v>
      </c>
      <c r="W49" s="254"/>
      <c r="X49" s="310"/>
      <c r="Y49" s="310"/>
      <c r="Z49" s="310"/>
      <c r="AA49" s="312" t="s">
        <v>304</v>
      </c>
      <c r="AB49" s="543"/>
      <c r="AC49" s="258">
        <f>VLOOKUP(AA49,Артикулы!$A:$C,Артикулы!$C$1,0)</f>
        <v>16266.856130616005</v>
      </c>
      <c r="AD49" s="367"/>
      <c r="AE49" s="5"/>
    </row>
    <row r="50" spans="1:31" s="2" customFormat="1" ht="33" customHeight="1" x14ac:dyDescent="0.25">
      <c r="A50" s="62"/>
      <c r="B50" s="24"/>
      <c r="C50" s="262"/>
      <c r="D50" s="256"/>
      <c r="E50" s="256"/>
      <c r="F50" s="544" t="s">
        <v>1004</v>
      </c>
      <c r="G50" s="545"/>
      <c r="H50" s="545"/>
      <c r="I50" s="546"/>
      <c r="J50" s="256"/>
      <c r="K50" s="256"/>
      <c r="L50" s="256"/>
      <c r="M50" s="553" t="s">
        <v>1005</v>
      </c>
      <c r="N50" s="554"/>
      <c r="O50" s="554"/>
      <c r="P50" s="555"/>
      <c r="Q50" s="310"/>
      <c r="R50" s="310"/>
      <c r="S50" s="310"/>
      <c r="T50" s="527" t="s">
        <v>1006</v>
      </c>
      <c r="U50" s="528"/>
      <c r="V50" s="528"/>
      <c r="W50" s="564"/>
      <c r="X50" s="310"/>
      <c r="Y50" s="310"/>
      <c r="Z50" s="310"/>
      <c r="AA50" s="527" t="s">
        <v>1007</v>
      </c>
      <c r="AB50" s="528"/>
      <c r="AC50" s="528"/>
      <c r="AD50" s="529"/>
      <c r="AE50" s="5"/>
    </row>
    <row r="51" spans="1:31" s="11" customFormat="1" ht="33" customHeight="1" x14ac:dyDescent="0.25">
      <c r="A51" s="62"/>
      <c r="B51" s="24"/>
      <c r="C51" s="262"/>
      <c r="D51" s="256"/>
      <c r="E51" s="256"/>
      <c r="F51" s="547"/>
      <c r="G51" s="548"/>
      <c r="H51" s="548"/>
      <c r="I51" s="549"/>
      <c r="J51" s="256"/>
      <c r="K51" s="256"/>
      <c r="L51" s="256"/>
      <c r="M51" s="556"/>
      <c r="N51" s="557"/>
      <c r="O51" s="557"/>
      <c r="P51" s="558"/>
      <c r="Q51" s="310"/>
      <c r="R51" s="310"/>
      <c r="S51" s="310"/>
      <c r="T51" s="530"/>
      <c r="U51" s="531"/>
      <c r="V51" s="531"/>
      <c r="W51" s="565"/>
      <c r="X51" s="310"/>
      <c r="Y51" s="310"/>
      <c r="Z51" s="310"/>
      <c r="AA51" s="530"/>
      <c r="AB51" s="531"/>
      <c r="AC51" s="531"/>
      <c r="AD51" s="532"/>
      <c r="AE51" s="5"/>
    </row>
    <row r="52" spans="1:31" s="2" customFormat="1" ht="33" customHeight="1" x14ac:dyDescent="0.25">
      <c r="A52" s="62"/>
      <c r="B52" s="24"/>
      <c r="C52" s="262"/>
      <c r="D52" s="256"/>
      <c r="E52" s="256"/>
      <c r="F52" s="547"/>
      <c r="G52" s="548"/>
      <c r="H52" s="548"/>
      <c r="I52" s="549"/>
      <c r="J52" s="256"/>
      <c r="K52" s="256"/>
      <c r="L52" s="256"/>
      <c r="M52" s="556"/>
      <c r="N52" s="557"/>
      <c r="O52" s="557"/>
      <c r="P52" s="558"/>
      <c r="Q52" s="310"/>
      <c r="R52" s="310"/>
      <c r="S52" s="310"/>
      <c r="T52" s="530"/>
      <c r="U52" s="531"/>
      <c r="V52" s="531"/>
      <c r="W52" s="565"/>
      <c r="X52" s="310"/>
      <c r="Y52" s="310"/>
      <c r="Z52" s="310"/>
      <c r="AA52" s="530"/>
      <c r="AB52" s="531"/>
      <c r="AC52" s="531"/>
      <c r="AD52" s="532"/>
      <c r="AE52" s="5"/>
    </row>
    <row r="53" spans="1:31" s="2" customFormat="1" ht="64.5" customHeight="1" thickBot="1" x14ac:dyDescent="0.3">
      <c r="A53" s="62"/>
      <c r="B53" s="24"/>
      <c r="C53" s="325"/>
      <c r="D53" s="326"/>
      <c r="E53" s="326"/>
      <c r="F53" s="550"/>
      <c r="G53" s="551"/>
      <c r="H53" s="551"/>
      <c r="I53" s="552"/>
      <c r="J53" s="326"/>
      <c r="K53" s="326"/>
      <c r="L53" s="326"/>
      <c r="M53" s="559"/>
      <c r="N53" s="560"/>
      <c r="O53" s="560"/>
      <c r="P53" s="561"/>
      <c r="Q53" s="542"/>
      <c r="R53" s="542"/>
      <c r="S53" s="542"/>
      <c r="T53" s="533"/>
      <c r="U53" s="534"/>
      <c r="V53" s="534"/>
      <c r="W53" s="566"/>
      <c r="X53" s="542"/>
      <c r="Y53" s="542"/>
      <c r="Z53" s="542"/>
      <c r="AA53" s="533"/>
      <c r="AB53" s="534"/>
      <c r="AC53" s="534"/>
      <c r="AD53" s="535"/>
      <c r="AE53" s="5"/>
    </row>
    <row r="54" spans="1:31" s="2" customFormat="1" ht="17.25" customHeight="1" thickBot="1" x14ac:dyDescent="0.3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 x14ac:dyDescent="0.25">
      <c r="A55" s="62"/>
      <c r="B55" s="24"/>
      <c r="C55" s="322"/>
      <c r="D55" s="323"/>
      <c r="E55" s="323"/>
      <c r="F55" s="540" t="s">
        <v>831</v>
      </c>
      <c r="G55" s="540"/>
      <c r="H55" s="540"/>
      <c r="I55" s="540"/>
      <c r="J55" s="323"/>
      <c r="K55" s="323"/>
      <c r="L55" s="323"/>
      <c r="M55" s="540" t="s">
        <v>831</v>
      </c>
      <c r="N55" s="540"/>
      <c r="O55" s="540"/>
      <c r="P55" s="540"/>
      <c r="Q55" s="541"/>
      <c r="R55" s="541"/>
      <c r="S55" s="541"/>
      <c r="T55" s="417" t="s">
        <v>832</v>
      </c>
      <c r="U55" s="417"/>
      <c r="V55" s="417"/>
      <c r="W55" s="417"/>
      <c r="X55" s="541"/>
      <c r="Y55" s="541"/>
      <c r="Z55" s="541"/>
      <c r="AA55" s="417" t="s">
        <v>832</v>
      </c>
      <c r="AB55" s="417"/>
      <c r="AC55" s="417"/>
      <c r="AD55" s="418"/>
      <c r="AE55" s="5"/>
    </row>
    <row r="56" spans="1:31" s="2" customFormat="1" ht="20.25" customHeight="1" x14ac:dyDescent="0.25">
      <c r="A56" s="62"/>
      <c r="B56" s="24"/>
      <c r="C56" s="262"/>
      <c r="D56" s="256"/>
      <c r="E56" s="256"/>
      <c r="F56" s="251" t="s">
        <v>305</v>
      </c>
      <c r="G56" s="253"/>
      <c r="H56" s="258">
        <f>VLOOKUP(F56,Артикулы!$A:$C,Артикулы!$C$1,0)</f>
        <v>21028.793967468002</v>
      </c>
      <c r="I56" s="254"/>
      <c r="J56" s="256"/>
      <c r="K56" s="256"/>
      <c r="L56" s="256"/>
      <c r="M56" s="453" t="s">
        <v>306</v>
      </c>
      <c r="N56" s="405"/>
      <c r="O56" s="258">
        <f>VLOOKUP(M56,Артикулы!$A:$C,Артикулы!$C$1,0)</f>
        <v>19065.809108556001</v>
      </c>
      <c r="P56" s="254"/>
      <c r="Q56" s="310"/>
      <c r="R56" s="310"/>
      <c r="S56" s="310"/>
      <c r="T56" s="312" t="s">
        <v>307</v>
      </c>
      <c r="U56" s="543"/>
      <c r="V56" s="258">
        <f>VLOOKUP(T56,Артикулы!$A:$C,Артикулы!$C$1,0)</f>
        <v>21531.224615880001</v>
      </c>
      <c r="W56" s="254"/>
      <c r="X56" s="310"/>
      <c r="Y56" s="310"/>
      <c r="Z56" s="310"/>
      <c r="AA56" s="312" t="s">
        <v>308</v>
      </c>
      <c r="AB56" s="543"/>
      <c r="AC56" s="258">
        <f>VLOOKUP(AA56,Артикулы!$A:$C,Артикулы!$C$1,0)</f>
        <v>19814.675085576004</v>
      </c>
      <c r="AD56" s="367"/>
      <c r="AE56" s="5"/>
    </row>
    <row r="57" spans="1:31" s="2" customFormat="1" ht="33" customHeight="1" x14ac:dyDescent="0.25">
      <c r="A57" s="62"/>
      <c r="B57" s="24"/>
      <c r="C57" s="262"/>
      <c r="D57" s="256"/>
      <c r="E57" s="256"/>
      <c r="F57" s="544" t="s">
        <v>1008</v>
      </c>
      <c r="G57" s="545"/>
      <c r="H57" s="545"/>
      <c r="I57" s="546"/>
      <c r="J57" s="256"/>
      <c r="K57" s="256"/>
      <c r="L57" s="256"/>
      <c r="M57" s="553" t="s">
        <v>1009</v>
      </c>
      <c r="N57" s="554"/>
      <c r="O57" s="554"/>
      <c r="P57" s="555"/>
      <c r="Q57" s="310"/>
      <c r="R57" s="310"/>
      <c r="S57" s="310"/>
      <c r="T57" s="527" t="s">
        <v>1010</v>
      </c>
      <c r="U57" s="528"/>
      <c r="V57" s="528"/>
      <c r="W57" s="564"/>
      <c r="X57" s="310"/>
      <c r="Y57" s="310"/>
      <c r="Z57" s="310"/>
      <c r="AA57" s="527" t="s">
        <v>2726</v>
      </c>
      <c r="AB57" s="528"/>
      <c r="AC57" s="528"/>
      <c r="AD57" s="529"/>
      <c r="AE57" s="5"/>
    </row>
    <row r="58" spans="1:31" s="11" customFormat="1" ht="33" customHeight="1" x14ac:dyDescent="0.25">
      <c r="A58" s="62"/>
      <c r="B58" s="24"/>
      <c r="C58" s="262"/>
      <c r="D58" s="256"/>
      <c r="E58" s="256"/>
      <c r="F58" s="547"/>
      <c r="G58" s="548"/>
      <c r="H58" s="548"/>
      <c r="I58" s="549"/>
      <c r="J58" s="256"/>
      <c r="K58" s="256"/>
      <c r="L58" s="256"/>
      <c r="M58" s="556"/>
      <c r="N58" s="557"/>
      <c r="O58" s="557"/>
      <c r="P58" s="558"/>
      <c r="Q58" s="310"/>
      <c r="R58" s="310"/>
      <c r="S58" s="310"/>
      <c r="T58" s="530"/>
      <c r="U58" s="531"/>
      <c r="V58" s="531"/>
      <c r="W58" s="565"/>
      <c r="X58" s="310"/>
      <c r="Y58" s="310"/>
      <c r="Z58" s="310"/>
      <c r="AA58" s="530"/>
      <c r="AB58" s="531"/>
      <c r="AC58" s="531"/>
      <c r="AD58" s="532"/>
      <c r="AE58" s="5"/>
    </row>
    <row r="59" spans="1:31" s="2" customFormat="1" ht="33" customHeight="1" x14ac:dyDescent="0.25">
      <c r="A59" s="62"/>
      <c r="B59" s="24"/>
      <c r="C59" s="262"/>
      <c r="D59" s="256"/>
      <c r="E59" s="256"/>
      <c r="F59" s="547"/>
      <c r="G59" s="548"/>
      <c r="H59" s="548"/>
      <c r="I59" s="549"/>
      <c r="J59" s="256"/>
      <c r="K59" s="256"/>
      <c r="L59" s="256"/>
      <c r="M59" s="556"/>
      <c r="N59" s="557"/>
      <c r="O59" s="557"/>
      <c r="P59" s="558"/>
      <c r="Q59" s="310"/>
      <c r="R59" s="310"/>
      <c r="S59" s="310"/>
      <c r="T59" s="530"/>
      <c r="U59" s="531"/>
      <c r="V59" s="531"/>
      <c r="W59" s="565"/>
      <c r="X59" s="310"/>
      <c r="Y59" s="310"/>
      <c r="Z59" s="310"/>
      <c r="AA59" s="530"/>
      <c r="AB59" s="531"/>
      <c r="AC59" s="531"/>
      <c r="AD59" s="532"/>
      <c r="AE59" s="5"/>
    </row>
    <row r="60" spans="1:31" s="2" customFormat="1" ht="66.75" customHeight="1" thickBot="1" x14ac:dyDescent="0.3">
      <c r="A60" s="62"/>
      <c r="B60" s="24"/>
      <c r="C60" s="325"/>
      <c r="D60" s="326"/>
      <c r="E60" s="326"/>
      <c r="F60" s="550"/>
      <c r="G60" s="551"/>
      <c r="H60" s="551"/>
      <c r="I60" s="552"/>
      <c r="J60" s="326"/>
      <c r="K60" s="326"/>
      <c r="L60" s="326"/>
      <c r="M60" s="559"/>
      <c r="N60" s="560"/>
      <c r="O60" s="560"/>
      <c r="P60" s="561"/>
      <c r="Q60" s="542"/>
      <c r="R60" s="542"/>
      <c r="S60" s="542"/>
      <c r="T60" s="533"/>
      <c r="U60" s="534"/>
      <c r="V60" s="534"/>
      <c r="W60" s="566"/>
      <c r="X60" s="542"/>
      <c r="Y60" s="542"/>
      <c r="Z60" s="542"/>
      <c r="AA60" s="533"/>
      <c r="AB60" s="534"/>
      <c r="AC60" s="534"/>
      <c r="AD60" s="535"/>
      <c r="AE60" s="5"/>
    </row>
    <row r="61" spans="1:31" s="2" customFormat="1" ht="18.75" customHeight="1" x14ac:dyDescent="0.25">
      <c r="A61" s="62"/>
      <c r="B61" s="21"/>
      <c r="C61" s="47"/>
      <c r="D61" s="47"/>
      <c r="E61" s="47"/>
      <c r="F61" s="110"/>
      <c r="G61" s="110"/>
      <c r="H61" s="110"/>
      <c r="I61" s="110"/>
      <c r="J61" s="47"/>
      <c r="K61" s="47"/>
      <c r="L61" s="47"/>
      <c r="M61" s="111"/>
      <c r="N61" s="111"/>
      <c r="O61" s="111"/>
      <c r="P61" s="111"/>
      <c r="Q61" s="112"/>
      <c r="R61" s="112"/>
      <c r="S61" s="112"/>
      <c r="T61" s="110"/>
      <c r="U61" s="110"/>
      <c r="V61" s="110"/>
      <c r="W61" s="110"/>
      <c r="X61" s="112"/>
      <c r="Y61" s="112"/>
      <c r="Z61" s="112"/>
      <c r="AA61" s="110"/>
      <c r="AB61" s="110"/>
      <c r="AC61" s="110"/>
      <c r="AD61" s="110"/>
      <c r="AE61" s="5"/>
    </row>
    <row r="62" spans="1:31" s="2" customFormat="1" ht="33" customHeight="1" thickBot="1" x14ac:dyDescent="0.3">
      <c r="A62" s="62"/>
      <c r="B62" s="25"/>
      <c r="C62" s="340" t="s">
        <v>833</v>
      </c>
      <c r="D62" s="340"/>
      <c r="E62" s="340"/>
      <c r="F62" s="340"/>
      <c r="G62" s="340"/>
      <c r="H62" s="340"/>
      <c r="I62" s="340"/>
      <c r="J62" s="340"/>
      <c r="K62" s="340"/>
      <c r="L62" s="340"/>
      <c r="M62" s="340"/>
      <c r="N62" s="340"/>
      <c r="O62" s="340"/>
      <c r="P62" s="340"/>
      <c r="Q62" s="340"/>
      <c r="R62" s="340"/>
      <c r="S62" s="340"/>
      <c r="T62" s="340"/>
      <c r="U62" s="340"/>
      <c r="V62" s="340"/>
      <c r="W62" s="340"/>
      <c r="X62" s="340"/>
      <c r="Y62" s="340"/>
      <c r="Z62" s="340"/>
      <c r="AA62" s="340"/>
      <c r="AB62" s="340"/>
      <c r="AC62" s="340"/>
      <c r="AD62" s="340"/>
      <c r="AE62" s="5"/>
    </row>
    <row r="63" spans="1:31" s="2" customFormat="1" ht="33" customHeight="1" x14ac:dyDescent="0.25">
      <c r="A63" s="62"/>
      <c r="B63" s="24"/>
      <c r="C63" s="322"/>
      <c r="D63" s="323"/>
      <c r="E63" s="323"/>
      <c r="F63" s="540" t="s">
        <v>834</v>
      </c>
      <c r="G63" s="540"/>
      <c r="H63" s="540"/>
      <c r="I63" s="540"/>
      <c r="J63" s="323"/>
      <c r="K63" s="323"/>
      <c r="L63" s="323"/>
      <c r="M63" s="540" t="s">
        <v>835</v>
      </c>
      <c r="N63" s="540"/>
      <c r="O63" s="540"/>
      <c r="P63" s="540"/>
      <c r="Q63" s="541"/>
      <c r="R63" s="541"/>
      <c r="S63" s="541"/>
      <c r="T63" s="417" t="s">
        <v>835</v>
      </c>
      <c r="U63" s="417"/>
      <c r="V63" s="417"/>
      <c r="W63" s="417"/>
      <c r="X63" s="541"/>
      <c r="Y63" s="541"/>
      <c r="Z63" s="541"/>
      <c r="AA63" s="417" t="s">
        <v>836</v>
      </c>
      <c r="AB63" s="417"/>
      <c r="AC63" s="417"/>
      <c r="AD63" s="418"/>
      <c r="AE63" s="5"/>
    </row>
    <row r="64" spans="1:31" s="2" customFormat="1" ht="33" customHeight="1" x14ac:dyDescent="0.25">
      <c r="A64" s="62"/>
      <c r="B64" s="24"/>
      <c r="C64" s="262"/>
      <c r="D64" s="256"/>
      <c r="E64" s="256"/>
      <c r="F64" s="251" t="s">
        <v>309</v>
      </c>
      <c r="G64" s="253"/>
      <c r="H64" s="258">
        <f>VLOOKUP(F64,Артикулы!$A:$C,Артикулы!$C$1,0)</f>
        <v>19127.417940708001</v>
      </c>
      <c r="I64" s="254"/>
      <c r="J64" s="256"/>
      <c r="K64" s="256"/>
      <c r="L64" s="256"/>
      <c r="M64" s="453" t="s">
        <v>310</v>
      </c>
      <c r="N64" s="405"/>
      <c r="O64" s="258">
        <f>VLOOKUP(M64,Артикулы!$A:$C,Артикулы!$C$1,0)</f>
        <v>22604.068072319998</v>
      </c>
      <c r="P64" s="254"/>
      <c r="Q64" s="310"/>
      <c r="R64" s="310"/>
      <c r="S64" s="310"/>
      <c r="T64" s="312" t="s">
        <v>311</v>
      </c>
      <c r="U64" s="543"/>
      <c r="V64" s="258">
        <f>VLOOKUP(T64,Артикулы!$A:$C,Артикулы!$C$1,0)</f>
        <v>23921.222414880001</v>
      </c>
      <c r="W64" s="254"/>
      <c r="X64" s="310"/>
      <c r="Y64" s="310"/>
      <c r="Z64" s="310"/>
      <c r="AA64" s="312" t="s">
        <v>312</v>
      </c>
      <c r="AB64" s="543"/>
      <c r="AC64" s="258">
        <f>VLOOKUP(AA64,Артикулы!$A:$C,Артикулы!$C$1,0)</f>
        <v>20003.750467008002</v>
      </c>
      <c r="AD64" s="367"/>
      <c r="AE64" s="5"/>
    </row>
    <row r="65" spans="1:31" s="2" customFormat="1" ht="33" customHeight="1" x14ac:dyDescent="0.25">
      <c r="A65" s="62"/>
      <c r="B65" s="24"/>
      <c r="C65" s="262"/>
      <c r="D65" s="256"/>
      <c r="E65" s="256"/>
      <c r="F65" s="544" t="s">
        <v>1012</v>
      </c>
      <c r="G65" s="545"/>
      <c r="H65" s="545"/>
      <c r="I65" s="546"/>
      <c r="J65" s="256"/>
      <c r="K65" s="256"/>
      <c r="L65" s="256"/>
      <c r="M65" s="553" t="s">
        <v>1011</v>
      </c>
      <c r="N65" s="554"/>
      <c r="O65" s="554"/>
      <c r="P65" s="555"/>
      <c r="Q65" s="310"/>
      <c r="R65" s="310"/>
      <c r="S65" s="310"/>
      <c r="T65" s="527" t="s">
        <v>1013</v>
      </c>
      <c r="U65" s="528"/>
      <c r="V65" s="528"/>
      <c r="W65" s="564"/>
      <c r="X65" s="310"/>
      <c r="Y65" s="310"/>
      <c r="Z65" s="310"/>
      <c r="AA65" s="527" t="s">
        <v>1014</v>
      </c>
      <c r="AB65" s="528"/>
      <c r="AC65" s="528"/>
      <c r="AD65" s="529"/>
      <c r="AE65" s="5"/>
    </row>
    <row r="66" spans="1:31" s="11" customFormat="1" ht="33" customHeight="1" x14ac:dyDescent="0.25">
      <c r="A66" s="62"/>
      <c r="B66" s="24"/>
      <c r="C66" s="262"/>
      <c r="D66" s="256"/>
      <c r="E66" s="256"/>
      <c r="F66" s="547"/>
      <c r="G66" s="548"/>
      <c r="H66" s="548"/>
      <c r="I66" s="549"/>
      <c r="J66" s="256"/>
      <c r="K66" s="256"/>
      <c r="L66" s="256"/>
      <c r="M66" s="556"/>
      <c r="N66" s="557"/>
      <c r="O66" s="557"/>
      <c r="P66" s="558"/>
      <c r="Q66" s="310"/>
      <c r="R66" s="310"/>
      <c r="S66" s="310"/>
      <c r="T66" s="530"/>
      <c r="U66" s="531"/>
      <c r="V66" s="531"/>
      <c r="W66" s="565"/>
      <c r="X66" s="310"/>
      <c r="Y66" s="310"/>
      <c r="Z66" s="310"/>
      <c r="AA66" s="530"/>
      <c r="AB66" s="531"/>
      <c r="AC66" s="531"/>
      <c r="AD66" s="532"/>
      <c r="AE66" s="5"/>
    </row>
    <row r="67" spans="1:31" s="2" customFormat="1" ht="33" customHeight="1" x14ac:dyDescent="0.25">
      <c r="A67" s="62"/>
      <c r="B67" s="24"/>
      <c r="C67" s="262"/>
      <c r="D67" s="256"/>
      <c r="E67" s="256"/>
      <c r="F67" s="547"/>
      <c r="G67" s="548"/>
      <c r="H67" s="548"/>
      <c r="I67" s="549"/>
      <c r="J67" s="256"/>
      <c r="K67" s="256"/>
      <c r="L67" s="256"/>
      <c r="M67" s="556"/>
      <c r="N67" s="557"/>
      <c r="O67" s="557"/>
      <c r="P67" s="558"/>
      <c r="Q67" s="310"/>
      <c r="R67" s="310"/>
      <c r="S67" s="310"/>
      <c r="T67" s="530"/>
      <c r="U67" s="531"/>
      <c r="V67" s="531"/>
      <c r="W67" s="565"/>
      <c r="X67" s="310"/>
      <c r="Y67" s="310"/>
      <c r="Z67" s="310"/>
      <c r="AA67" s="530"/>
      <c r="AB67" s="531"/>
      <c r="AC67" s="531"/>
      <c r="AD67" s="532"/>
      <c r="AE67" s="5"/>
    </row>
    <row r="68" spans="1:31" s="2" customFormat="1" ht="51" customHeight="1" thickBot="1" x14ac:dyDescent="0.3">
      <c r="A68" s="62"/>
      <c r="B68" s="24"/>
      <c r="C68" s="325"/>
      <c r="D68" s="326"/>
      <c r="E68" s="326"/>
      <c r="F68" s="550"/>
      <c r="G68" s="551"/>
      <c r="H68" s="551"/>
      <c r="I68" s="552"/>
      <c r="J68" s="326"/>
      <c r="K68" s="326"/>
      <c r="L68" s="326"/>
      <c r="M68" s="559"/>
      <c r="N68" s="560"/>
      <c r="O68" s="560"/>
      <c r="P68" s="561"/>
      <c r="Q68" s="542"/>
      <c r="R68" s="542"/>
      <c r="S68" s="542"/>
      <c r="T68" s="533"/>
      <c r="U68" s="534"/>
      <c r="V68" s="534"/>
      <c r="W68" s="566"/>
      <c r="X68" s="542"/>
      <c r="Y68" s="542"/>
      <c r="Z68" s="542"/>
      <c r="AA68" s="533"/>
      <c r="AB68" s="534"/>
      <c r="AC68" s="534"/>
      <c r="AD68" s="535"/>
      <c r="AE68" s="5"/>
    </row>
    <row r="69" spans="1:31" s="2" customFormat="1" ht="18" customHeight="1" thickBot="1" x14ac:dyDescent="0.3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 x14ac:dyDescent="0.25">
      <c r="A70" s="62"/>
      <c r="B70" s="24"/>
      <c r="C70" s="322"/>
      <c r="D70" s="323"/>
      <c r="E70" s="323"/>
      <c r="F70" s="540" t="s">
        <v>837</v>
      </c>
      <c r="G70" s="540"/>
      <c r="H70" s="540"/>
      <c r="I70" s="540"/>
      <c r="J70" s="323"/>
      <c r="K70" s="323"/>
      <c r="L70" s="323"/>
      <c r="M70" s="540" t="s">
        <v>837</v>
      </c>
      <c r="N70" s="540"/>
      <c r="O70" s="540"/>
      <c r="P70" s="540"/>
      <c r="Q70" s="541"/>
      <c r="R70" s="541"/>
      <c r="S70" s="541"/>
      <c r="T70" s="417" t="s">
        <v>838</v>
      </c>
      <c r="U70" s="417"/>
      <c r="V70" s="417"/>
      <c r="W70" s="417"/>
      <c r="X70" s="541"/>
      <c r="Y70" s="541"/>
      <c r="Z70" s="541"/>
      <c r="AA70" s="417" t="s">
        <v>838</v>
      </c>
      <c r="AB70" s="417"/>
      <c r="AC70" s="417"/>
      <c r="AD70" s="418"/>
      <c r="AE70" s="5"/>
    </row>
    <row r="71" spans="1:31" s="2" customFormat="1" ht="19.5" customHeight="1" x14ac:dyDescent="0.25">
      <c r="A71" s="62"/>
      <c r="B71" s="24"/>
      <c r="C71" s="262"/>
      <c r="D71" s="256"/>
      <c r="E71" s="256"/>
      <c r="F71" s="251" t="s">
        <v>313</v>
      </c>
      <c r="G71" s="253"/>
      <c r="H71" s="258">
        <f>VLOOKUP(F71,Артикулы!$A:$C,Артикулы!$C$1,0)</f>
        <v>23665.227095075999</v>
      </c>
      <c r="I71" s="254"/>
      <c r="J71" s="256"/>
      <c r="K71" s="256"/>
      <c r="L71" s="256"/>
      <c r="M71" s="453" t="s">
        <v>314</v>
      </c>
      <c r="N71" s="405"/>
      <c r="O71" s="258">
        <f>VLOOKUP(M71,Артикулы!$A:$C,Артикулы!$C$1,0)</f>
        <v>24794.368277448</v>
      </c>
      <c r="P71" s="254"/>
      <c r="Q71" s="310"/>
      <c r="R71" s="310"/>
      <c r="S71" s="310"/>
      <c r="T71" s="312" t="s">
        <v>315</v>
      </c>
      <c r="U71" s="543"/>
      <c r="V71" s="258">
        <f>VLOOKUP(T71,Артикулы!$A:$C,Артикулы!$C$1,0)</f>
        <v>20880.082993308002</v>
      </c>
      <c r="W71" s="254"/>
      <c r="X71" s="310"/>
      <c r="Y71" s="310"/>
      <c r="Z71" s="310"/>
      <c r="AA71" s="312" t="s">
        <v>316</v>
      </c>
      <c r="AB71" s="543"/>
      <c r="AC71" s="258">
        <f>VLOOKUP(AA71,Артикулы!$A:$C,Артикулы!$C$1,0)</f>
        <v>20989.49178144</v>
      </c>
      <c r="AD71" s="367"/>
      <c r="AE71" s="5"/>
    </row>
    <row r="72" spans="1:31" s="2" customFormat="1" ht="33" customHeight="1" x14ac:dyDescent="0.25">
      <c r="A72" s="62"/>
      <c r="B72" s="24"/>
      <c r="C72" s="262"/>
      <c r="D72" s="256"/>
      <c r="E72" s="256"/>
      <c r="F72" s="544" t="s">
        <v>1015</v>
      </c>
      <c r="G72" s="545"/>
      <c r="H72" s="545"/>
      <c r="I72" s="546"/>
      <c r="J72" s="256"/>
      <c r="K72" s="256"/>
      <c r="L72" s="256"/>
      <c r="M72" s="553" t="s">
        <v>1016</v>
      </c>
      <c r="N72" s="554"/>
      <c r="O72" s="554"/>
      <c r="P72" s="555"/>
      <c r="Q72" s="310"/>
      <c r="R72" s="310"/>
      <c r="S72" s="310"/>
      <c r="T72" s="527" t="s">
        <v>1014</v>
      </c>
      <c r="U72" s="528"/>
      <c r="V72" s="528"/>
      <c r="W72" s="564"/>
      <c r="X72" s="310"/>
      <c r="Y72" s="310"/>
      <c r="Z72" s="310"/>
      <c r="AA72" s="527" t="s">
        <v>1017</v>
      </c>
      <c r="AB72" s="528"/>
      <c r="AC72" s="528"/>
      <c r="AD72" s="529"/>
      <c r="AE72" s="5"/>
    </row>
    <row r="73" spans="1:31" s="11" customFormat="1" ht="33" customHeight="1" x14ac:dyDescent="0.25">
      <c r="A73" s="62"/>
      <c r="B73" s="24"/>
      <c r="C73" s="262"/>
      <c r="D73" s="256"/>
      <c r="E73" s="256"/>
      <c r="F73" s="547"/>
      <c r="G73" s="548"/>
      <c r="H73" s="548"/>
      <c r="I73" s="549"/>
      <c r="J73" s="256"/>
      <c r="K73" s="256"/>
      <c r="L73" s="256"/>
      <c r="M73" s="556"/>
      <c r="N73" s="557"/>
      <c r="O73" s="557"/>
      <c r="P73" s="558"/>
      <c r="Q73" s="310"/>
      <c r="R73" s="310"/>
      <c r="S73" s="310"/>
      <c r="T73" s="530"/>
      <c r="U73" s="531"/>
      <c r="V73" s="531"/>
      <c r="W73" s="565"/>
      <c r="X73" s="310"/>
      <c r="Y73" s="310"/>
      <c r="Z73" s="310"/>
      <c r="AA73" s="530"/>
      <c r="AB73" s="531"/>
      <c r="AC73" s="531"/>
      <c r="AD73" s="532"/>
      <c r="AE73" s="5"/>
    </row>
    <row r="74" spans="1:31" s="2" customFormat="1" ht="33" customHeight="1" x14ac:dyDescent="0.25">
      <c r="A74" s="62"/>
      <c r="B74" s="24"/>
      <c r="C74" s="262"/>
      <c r="D74" s="256"/>
      <c r="E74" s="256"/>
      <c r="F74" s="547"/>
      <c r="G74" s="548"/>
      <c r="H74" s="548"/>
      <c r="I74" s="549"/>
      <c r="J74" s="256"/>
      <c r="K74" s="256"/>
      <c r="L74" s="256"/>
      <c r="M74" s="556"/>
      <c r="N74" s="557"/>
      <c r="O74" s="557"/>
      <c r="P74" s="558"/>
      <c r="Q74" s="310"/>
      <c r="R74" s="310"/>
      <c r="S74" s="310"/>
      <c r="T74" s="530"/>
      <c r="U74" s="531"/>
      <c r="V74" s="531"/>
      <c r="W74" s="565"/>
      <c r="X74" s="310"/>
      <c r="Y74" s="310"/>
      <c r="Z74" s="310"/>
      <c r="AA74" s="530"/>
      <c r="AB74" s="531"/>
      <c r="AC74" s="531"/>
      <c r="AD74" s="532"/>
      <c r="AE74" s="5"/>
    </row>
    <row r="75" spans="1:31" s="2" customFormat="1" ht="82.5" customHeight="1" thickBot="1" x14ac:dyDescent="0.3">
      <c r="A75" s="62"/>
      <c r="B75" s="24"/>
      <c r="C75" s="325"/>
      <c r="D75" s="326"/>
      <c r="E75" s="326"/>
      <c r="F75" s="550"/>
      <c r="G75" s="551"/>
      <c r="H75" s="551"/>
      <c r="I75" s="552"/>
      <c r="J75" s="326"/>
      <c r="K75" s="326"/>
      <c r="L75" s="326"/>
      <c r="M75" s="559"/>
      <c r="N75" s="560"/>
      <c r="O75" s="560"/>
      <c r="P75" s="561"/>
      <c r="Q75" s="542"/>
      <c r="R75" s="542"/>
      <c r="S75" s="542"/>
      <c r="T75" s="533"/>
      <c r="U75" s="534"/>
      <c r="V75" s="534"/>
      <c r="W75" s="566"/>
      <c r="X75" s="542"/>
      <c r="Y75" s="542"/>
      <c r="Z75" s="542"/>
      <c r="AA75" s="533"/>
      <c r="AB75" s="534"/>
      <c r="AC75" s="534"/>
      <c r="AD75" s="535"/>
      <c r="AE75" s="5"/>
    </row>
    <row r="76" spans="1:31" s="2" customFormat="1" ht="17.25" customHeight="1" thickBot="1" x14ac:dyDescent="0.3">
      <c r="A76" s="62"/>
      <c r="B76" s="562"/>
      <c r="C76" s="562"/>
      <c r="D76" s="562"/>
      <c r="E76" s="562"/>
      <c r="F76" s="562"/>
      <c r="G76" s="562"/>
      <c r="H76" s="562"/>
      <c r="I76" s="562"/>
      <c r="J76" s="562"/>
      <c r="K76" s="562"/>
      <c r="L76" s="562"/>
      <c r="M76" s="562"/>
      <c r="N76" s="562"/>
      <c r="O76" s="562"/>
      <c r="P76" s="562"/>
      <c r="Q76" s="562"/>
      <c r="R76" s="562"/>
      <c r="S76" s="562"/>
      <c r="T76" s="562"/>
      <c r="U76" s="562"/>
      <c r="V76" s="562"/>
      <c r="W76" s="562"/>
      <c r="X76" s="562"/>
      <c r="Y76" s="562"/>
      <c r="Z76" s="562"/>
      <c r="AA76" s="562"/>
      <c r="AB76" s="562"/>
      <c r="AC76" s="562"/>
      <c r="AD76" s="563"/>
      <c r="AE76" s="5"/>
    </row>
    <row r="77" spans="1:31" s="2" customFormat="1" ht="21.75" customHeight="1" x14ac:dyDescent="0.25">
      <c r="A77" s="62"/>
      <c r="B77" s="24"/>
      <c r="C77" s="441"/>
      <c r="D77" s="442"/>
      <c r="E77" s="537"/>
      <c r="F77" s="540" t="s">
        <v>839</v>
      </c>
      <c r="G77" s="540"/>
      <c r="H77" s="540"/>
      <c r="I77" s="540"/>
      <c r="J77" s="323"/>
      <c r="K77" s="323"/>
      <c r="L77" s="323"/>
      <c r="M77" s="540" t="s">
        <v>839</v>
      </c>
      <c r="N77" s="540"/>
      <c r="O77" s="540"/>
      <c r="P77" s="540"/>
      <c r="Q77" s="541"/>
      <c r="R77" s="541"/>
      <c r="S77" s="541"/>
      <c r="T77" s="417" t="s">
        <v>839</v>
      </c>
      <c r="U77" s="417"/>
      <c r="V77" s="417"/>
      <c r="W77" s="417"/>
      <c r="X77" s="508"/>
      <c r="Y77" s="497"/>
      <c r="Z77" s="524"/>
      <c r="AA77" s="417" t="s">
        <v>840</v>
      </c>
      <c r="AB77" s="417"/>
      <c r="AC77" s="417"/>
      <c r="AD77" s="418"/>
      <c r="AE77" s="5"/>
    </row>
    <row r="78" spans="1:31" s="2" customFormat="1" ht="21.75" customHeight="1" x14ac:dyDescent="0.25">
      <c r="A78" s="62"/>
      <c r="B78" s="24"/>
      <c r="C78" s="444"/>
      <c r="D78" s="296"/>
      <c r="E78" s="297"/>
      <c r="F78" s="251" t="s">
        <v>317</v>
      </c>
      <c r="G78" s="253"/>
      <c r="H78" s="258">
        <f>VLOOKUP(F78,Артикулы!$A:$C,Артикулы!$C$1,0)</f>
        <v>24353.546461188002</v>
      </c>
      <c r="I78" s="254"/>
      <c r="J78" s="256"/>
      <c r="K78" s="256"/>
      <c r="L78" s="256"/>
      <c r="M78" s="453" t="s">
        <v>318</v>
      </c>
      <c r="N78" s="405"/>
      <c r="O78" s="258">
        <f>VLOOKUP(M78,Артикулы!$A:$C,Артикулы!$C$1,0)</f>
        <v>24313.182053916003</v>
      </c>
      <c r="P78" s="254"/>
      <c r="Q78" s="310"/>
      <c r="R78" s="310"/>
      <c r="S78" s="310"/>
      <c r="T78" s="312" t="s">
        <v>319</v>
      </c>
      <c r="U78" s="543"/>
      <c r="V78" s="258">
        <f>VLOOKUP(T78,Артикулы!$A:$C,Артикулы!$C$1,0)</f>
        <v>25126.843526820001</v>
      </c>
      <c r="W78" s="254"/>
      <c r="X78" s="504"/>
      <c r="Y78" s="500"/>
      <c r="Z78" s="525"/>
      <c r="AA78" s="312" t="s">
        <v>320</v>
      </c>
      <c r="AB78" s="543"/>
      <c r="AC78" s="258">
        <f>VLOOKUP(AA78,Артикулы!$A:$C,Артикулы!$C$1,0)</f>
        <v>21655.504501428</v>
      </c>
      <c r="AD78" s="367"/>
      <c r="AE78" s="5"/>
    </row>
    <row r="79" spans="1:31" s="2" customFormat="1" ht="33" customHeight="1" x14ac:dyDescent="0.25">
      <c r="A79" s="62"/>
      <c r="B79" s="24"/>
      <c r="C79" s="444"/>
      <c r="D79" s="296"/>
      <c r="E79" s="297"/>
      <c r="F79" s="544" t="s">
        <v>1018</v>
      </c>
      <c r="G79" s="545"/>
      <c r="H79" s="545"/>
      <c r="I79" s="546"/>
      <c r="J79" s="256"/>
      <c r="K79" s="256"/>
      <c r="L79" s="256"/>
      <c r="M79" s="553" t="s">
        <v>1019</v>
      </c>
      <c r="N79" s="554"/>
      <c r="O79" s="554"/>
      <c r="P79" s="555"/>
      <c r="Q79" s="310"/>
      <c r="R79" s="310"/>
      <c r="S79" s="310"/>
      <c r="T79" s="527" t="s">
        <v>1020</v>
      </c>
      <c r="U79" s="528"/>
      <c r="V79" s="528"/>
      <c r="W79" s="564"/>
      <c r="X79" s="504"/>
      <c r="Y79" s="500"/>
      <c r="Z79" s="525"/>
      <c r="AA79" s="527" t="s">
        <v>1017</v>
      </c>
      <c r="AB79" s="528"/>
      <c r="AC79" s="528"/>
      <c r="AD79" s="529"/>
      <c r="AE79" s="5"/>
    </row>
    <row r="80" spans="1:31" s="11" customFormat="1" ht="33" customHeight="1" x14ac:dyDescent="0.25">
      <c r="A80" s="62"/>
      <c r="B80" s="24"/>
      <c r="C80" s="444"/>
      <c r="D80" s="296"/>
      <c r="E80" s="297"/>
      <c r="F80" s="547"/>
      <c r="G80" s="548"/>
      <c r="H80" s="548"/>
      <c r="I80" s="549"/>
      <c r="J80" s="256"/>
      <c r="K80" s="256"/>
      <c r="L80" s="256"/>
      <c r="M80" s="556"/>
      <c r="N80" s="557"/>
      <c r="O80" s="557"/>
      <c r="P80" s="558"/>
      <c r="Q80" s="310"/>
      <c r="R80" s="310"/>
      <c r="S80" s="310"/>
      <c r="T80" s="530"/>
      <c r="U80" s="531"/>
      <c r="V80" s="531"/>
      <c r="W80" s="565"/>
      <c r="X80" s="504"/>
      <c r="Y80" s="500"/>
      <c r="Z80" s="525"/>
      <c r="AA80" s="530"/>
      <c r="AB80" s="531"/>
      <c r="AC80" s="531"/>
      <c r="AD80" s="532"/>
      <c r="AE80" s="5"/>
    </row>
    <row r="81" spans="1:31" s="2" customFormat="1" ht="33" customHeight="1" x14ac:dyDescent="0.25">
      <c r="A81" s="62"/>
      <c r="B81" s="24"/>
      <c r="C81" s="444"/>
      <c r="D81" s="296"/>
      <c r="E81" s="297"/>
      <c r="F81" s="547"/>
      <c r="G81" s="548"/>
      <c r="H81" s="548"/>
      <c r="I81" s="549"/>
      <c r="J81" s="256"/>
      <c r="K81" s="256"/>
      <c r="L81" s="256"/>
      <c r="M81" s="556"/>
      <c r="N81" s="557"/>
      <c r="O81" s="557"/>
      <c r="P81" s="558"/>
      <c r="Q81" s="310"/>
      <c r="R81" s="310"/>
      <c r="S81" s="310"/>
      <c r="T81" s="530"/>
      <c r="U81" s="531"/>
      <c r="V81" s="531"/>
      <c r="W81" s="565"/>
      <c r="X81" s="504"/>
      <c r="Y81" s="500"/>
      <c r="Z81" s="525"/>
      <c r="AA81" s="530"/>
      <c r="AB81" s="531"/>
      <c r="AC81" s="531"/>
      <c r="AD81" s="532"/>
      <c r="AE81" s="5"/>
    </row>
    <row r="82" spans="1:31" s="2" customFormat="1" ht="84" customHeight="1" thickBot="1" x14ac:dyDescent="0.3">
      <c r="A82" s="62"/>
      <c r="B82" s="24"/>
      <c r="C82" s="446"/>
      <c r="D82" s="447"/>
      <c r="E82" s="539"/>
      <c r="F82" s="550"/>
      <c r="G82" s="551"/>
      <c r="H82" s="551"/>
      <c r="I82" s="552"/>
      <c r="J82" s="326"/>
      <c r="K82" s="326"/>
      <c r="L82" s="326"/>
      <c r="M82" s="559"/>
      <c r="N82" s="560"/>
      <c r="O82" s="560"/>
      <c r="P82" s="561"/>
      <c r="Q82" s="542"/>
      <c r="R82" s="542"/>
      <c r="S82" s="542"/>
      <c r="T82" s="533"/>
      <c r="U82" s="534"/>
      <c r="V82" s="534"/>
      <c r="W82" s="566"/>
      <c r="X82" s="509"/>
      <c r="Y82" s="361"/>
      <c r="Z82" s="526"/>
      <c r="AA82" s="533"/>
      <c r="AB82" s="534"/>
      <c r="AC82" s="534"/>
      <c r="AD82" s="535"/>
      <c r="AE82" s="5"/>
    </row>
    <row r="83" spans="1:31" s="2" customFormat="1" ht="17.25" customHeight="1" thickBot="1" x14ac:dyDescent="0.3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 x14ac:dyDescent="0.25">
      <c r="A84" s="62"/>
      <c r="B84" s="24"/>
      <c r="C84" s="441"/>
      <c r="D84" s="442"/>
      <c r="E84" s="537"/>
      <c r="F84" s="540" t="s">
        <v>840</v>
      </c>
      <c r="G84" s="540"/>
      <c r="H84" s="540"/>
      <c r="I84" s="540"/>
      <c r="J84" s="536"/>
      <c r="K84" s="442"/>
      <c r="L84" s="537"/>
      <c r="M84" s="540" t="s">
        <v>841</v>
      </c>
      <c r="N84" s="540"/>
      <c r="O84" s="540"/>
      <c r="P84" s="540"/>
      <c r="Q84" s="541"/>
      <c r="R84" s="541"/>
      <c r="S84" s="541"/>
      <c r="T84" s="417" t="s">
        <v>841</v>
      </c>
      <c r="U84" s="417"/>
      <c r="V84" s="417"/>
      <c r="W84" s="417"/>
      <c r="X84" s="541"/>
      <c r="Y84" s="541"/>
      <c r="Z84" s="541"/>
      <c r="AA84" s="417" t="s">
        <v>841</v>
      </c>
      <c r="AB84" s="417"/>
      <c r="AC84" s="417"/>
      <c r="AD84" s="418"/>
      <c r="AE84" s="5"/>
    </row>
    <row r="85" spans="1:31" s="2" customFormat="1" ht="23.25" customHeight="1" x14ac:dyDescent="0.25">
      <c r="A85" s="62"/>
      <c r="B85" s="24"/>
      <c r="C85" s="444"/>
      <c r="D85" s="296"/>
      <c r="E85" s="297"/>
      <c r="F85" s="251" t="s">
        <v>321</v>
      </c>
      <c r="G85" s="253"/>
      <c r="H85" s="258">
        <f>VLOOKUP(F85,Артикулы!$A:$C,Артикулы!$C$1,0)</f>
        <v>22981.156613940002</v>
      </c>
      <c r="I85" s="254"/>
      <c r="J85" s="295"/>
      <c r="K85" s="296"/>
      <c r="L85" s="297"/>
      <c r="M85" s="453" t="s">
        <v>322</v>
      </c>
      <c r="N85" s="405"/>
      <c r="O85" s="258">
        <f>VLOOKUP(M85,Артикулы!$A:$C,Артикулы!$C$1,0)</f>
        <v>25126.843526820001</v>
      </c>
      <c r="P85" s="254"/>
      <c r="Q85" s="310"/>
      <c r="R85" s="310"/>
      <c r="S85" s="310"/>
      <c r="T85" s="312" t="s">
        <v>323</v>
      </c>
      <c r="U85" s="543"/>
      <c r="V85" s="258">
        <f>VLOOKUP(T85,Артикулы!$A:$C,Артикулы!$C$1,0)</f>
        <v>25142.776845480003</v>
      </c>
      <c r="W85" s="254"/>
      <c r="X85" s="310"/>
      <c r="Y85" s="310"/>
      <c r="Z85" s="310"/>
      <c r="AA85" s="312" t="s">
        <v>324</v>
      </c>
      <c r="AB85" s="543"/>
      <c r="AC85" s="258">
        <f>VLOOKUP(AA85,Артикулы!$A:$C,Артикулы!$C$1,0)</f>
        <v>26092.402637616004</v>
      </c>
      <c r="AD85" s="367"/>
      <c r="AE85" s="5"/>
    </row>
    <row r="86" spans="1:31" s="2" customFormat="1" ht="33" customHeight="1" x14ac:dyDescent="0.25">
      <c r="A86" s="62"/>
      <c r="B86" s="24"/>
      <c r="C86" s="444"/>
      <c r="D86" s="296"/>
      <c r="E86" s="297"/>
      <c r="F86" s="544" t="s">
        <v>1021</v>
      </c>
      <c r="G86" s="545"/>
      <c r="H86" s="545"/>
      <c r="I86" s="546"/>
      <c r="J86" s="295"/>
      <c r="K86" s="296"/>
      <c r="L86" s="297"/>
      <c r="M86" s="553" t="s">
        <v>1022</v>
      </c>
      <c r="N86" s="554"/>
      <c r="O86" s="554"/>
      <c r="P86" s="555"/>
      <c r="Q86" s="310"/>
      <c r="R86" s="310"/>
      <c r="S86" s="310"/>
      <c r="T86" s="527" t="s">
        <v>1023</v>
      </c>
      <c r="U86" s="528"/>
      <c r="V86" s="528"/>
      <c r="W86" s="564"/>
      <c r="X86" s="310"/>
      <c r="Y86" s="310"/>
      <c r="Z86" s="310"/>
      <c r="AA86" s="527" t="s">
        <v>1024</v>
      </c>
      <c r="AB86" s="528"/>
      <c r="AC86" s="528"/>
      <c r="AD86" s="529"/>
      <c r="AE86" s="5"/>
    </row>
    <row r="87" spans="1:31" s="11" customFormat="1" ht="33" customHeight="1" x14ac:dyDescent="0.25">
      <c r="A87" s="62"/>
      <c r="B87" s="24"/>
      <c r="C87" s="444"/>
      <c r="D87" s="296"/>
      <c r="E87" s="297"/>
      <c r="F87" s="547"/>
      <c r="G87" s="548"/>
      <c r="H87" s="548"/>
      <c r="I87" s="549"/>
      <c r="J87" s="295"/>
      <c r="K87" s="296"/>
      <c r="L87" s="297"/>
      <c r="M87" s="556"/>
      <c r="N87" s="557"/>
      <c r="O87" s="557"/>
      <c r="P87" s="558"/>
      <c r="Q87" s="310"/>
      <c r="R87" s="310"/>
      <c r="S87" s="310"/>
      <c r="T87" s="530"/>
      <c r="U87" s="531"/>
      <c r="V87" s="531"/>
      <c r="W87" s="565"/>
      <c r="X87" s="310"/>
      <c r="Y87" s="310"/>
      <c r="Z87" s="310"/>
      <c r="AA87" s="530"/>
      <c r="AB87" s="531"/>
      <c r="AC87" s="531"/>
      <c r="AD87" s="532"/>
      <c r="AE87" s="5"/>
    </row>
    <row r="88" spans="1:31" s="2" customFormat="1" ht="33" customHeight="1" x14ac:dyDescent="0.25">
      <c r="A88" s="62"/>
      <c r="B88" s="24"/>
      <c r="C88" s="444"/>
      <c r="D88" s="296"/>
      <c r="E88" s="297"/>
      <c r="F88" s="547"/>
      <c r="G88" s="548"/>
      <c r="H88" s="548"/>
      <c r="I88" s="549"/>
      <c r="J88" s="295"/>
      <c r="K88" s="296"/>
      <c r="L88" s="297"/>
      <c r="M88" s="556"/>
      <c r="N88" s="557"/>
      <c r="O88" s="557"/>
      <c r="P88" s="558"/>
      <c r="Q88" s="310"/>
      <c r="R88" s="310"/>
      <c r="S88" s="310"/>
      <c r="T88" s="530"/>
      <c r="U88" s="531"/>
      <c r="V88" s="531"/>
      <c r="W88" s="565"/>
      <c r="X88" s="310"/>
      <c r="Y88" s="310"/>
      <c r="Z88" s="310"/>
      <c r="AA88" s="530"/>
      <c r="AB88" s="531"/>
      <c r="AC88" s="531"/>
      <c r="AD88" s="532"/>
      <c r="AE88" s="5"/>
    </row>
    <row r="89" spans="1:31" s="2" customFormat="1" ht="72" customHeight="1" thickBot="1" x14ac:dyDescent="0.3">
      <c r="A89" s="62"/>
      <c r="B89" s="24"/>
      <c r="C89" s="446"/>
      <c r="D89" s="447"/>
      <c r="E89" s="539"/>
      <c r="F89" s="550"/>
      <c r="G89" s="551"/>
      <c r="H89" s="551"/>
      <c r="I89" s="552"/>
      <c r="J89" s="538"/>
      <c r="K89" s="447"/>
      <c r="L89" s="539"/>
      <c r="M89" s="559"/>
      <c r="N89" s="560"/>
      <c r="O89" s="560"/>
      <c r="P89" s="561"/>
      <c r="Q89" s="542"/>
      <c r="R89" s="542"/>
      <c r="S89" s="542"/>
      <c r="T89" s="533"/>
      <c r="U89" s="534"/>
      <c r="V89" s="534"/>
      <c r="W89" s="566"/>
      <c r="X89" s="542"/>
      <c r="Y89" s="542"/>
      <c r="Z89" s="542"/>
      <c r="AA89" s="533"/>
      <c r="AB89" s="534"/>
      <c r="AC89" s="534"/>
      <c r="AD89" s="535"/>
      <c r="AE89" s="5"/>
    </row>
    <row r="90" spans="1:31" s="2" customFormat="1" ht="16.5" customHeight="1" thickBot="1" x14ac:dyDescent="0.3">
      <c r="A90" s="62"/>
      <c r="B90" s="562"/>
      <c r="C90" s="562"/>
      <c r="D90" s="562"/>
      <c r="E90" s="562"/>
      <c r="F90" s="562"/>
      <c r="G90" s="562"/>
      <c r="H90" s="562"/>
      <c r="I90" s="562"/>
      <c r="J90" s="562"/>
      <c r="K90" s="562"/>
      <c r="L90" s="562"/>
      <c r="M90" s="562"/>
      <c r="N90" s="562"/>
      <c r="O90" s="562"/>
      <c r="P90" s="562"/>
      <c r="Q90" s="562"/>
      <c r="R90" s="562"/>
      <c r="S90" s="562"/>
      <c r="T90" s="562"/>
      <c r="U90" s="562"/>
      <c r="V90" s="562"/>
      <c r="W90" s="562"/>
      <c r="X90" s="562"/>
      <c r="Y90" s="562"/>
      <c r="Z90" s="562"/>
      <c r="AA90" s="562"/>
      <c r="AB90" s="562"/>
      <c r="AC90" s="562"/>
      <c r="AD90" s="563"/>
      <c r="AE90" s="5"/>
    </row>
    <row r="91" spans="1:31" s="2" customFormat="1" ht="22.5" customHeight="1" x14ac:dyDescent="0.25">
      <c r="A91" s="62"/>
      <c r="B91" s="24"/>
      <c r="C91" s="441"/>
      <c r="D91" s="442"/>
      <c r="E91" s="537"/>
      <c r="F91" s="540" t="s">
        <v>842</v>
      </c>
      <c r="G91" s="540"/>
      <c r="H91" s="540"/>
      <c r="I91" s="540"/>
      <c r="J91" s="536"/>
      <c r="K91" s="442"/>
      <c r="L91" s="537"/>
      <c r="M91" s="540" t="s">
        <v>842</v>
      </c>
      <c r="N91" s="540"/>
      <c r="O91" s="540"/>
      <c r="P91" s="540"/>
      <c r="Q91" s="508"/>
      <c r="R91" s="497"/>
      <c r="S91" s="524"/>
      <c r="T91" s="417" t="s">
        <v>843</v>
      </c>
      <c r="U91" s="417"/>
      <c r="V91" s="417"/>
      <c r="W91" s="417"/>
      <c r="X91" s="541"/>
      <c r="Y91" s="541"/>
      <c r="Z91" s="541"/>
      <c r="AA91" s="417" t="s">
        <v>843</v>
      </c>
      <c r="AB91" s="417"/>
      <c r="AC91" s="417"/>
      <c r="AD91" s="418"/>
      <c r="AE91" s="5"/>
    </row>
    <row r="92" spans="1:31" s="2" customFormat="1" ht="21" customHeight="1" x14ac:dyDescent="0.25">
      <c r="A92" s="62"/>
      <c r="B92" s="24"/>
      <c r="C92" s="444"/>
      <c r="D92" s="296"/>
      <c r="E92" s="297"/>
      <c r="F92" s="251" t="s">
        <v>325</v>
      </c>
      <c r="G92" s="253"/>
      <c r="H92" s="258">
        <f>VLOOKUP(F92,Артикулы!$A:$C,Артикулы!$C$1,0)</f>
        <v>22327.890548880001</v>
      </c>
      <c r="I92" s="254"/>
      <c r="J92" s="295"/>
      <c r="K92" s="296"/>
      <c r="L92" s="297"/>
      <c r="M92" s="453" t="s">
        <v>326</v>
      </c>
      <c r="N92" s="405"/>
      <c r="O92" s="258">
        <f>VLOOKUP(M92,Артикулы!$A:$C,Артикулы!$C$1,0)</f>
        <v>23723.649263496001</v>
      </c>
      <c r="P92" s="254"/>
      <c r="Q92" s="504"/>
      <c r="R92" s="500"/>
      <c r="S92" s="525"/>
      <c r="T92" s="312" t="s">
        <v>327</v>
      </c>
      <c r="U92" s="543"/>
      <c r="V92" s="258">
        <f>VLOOKUP(T92,Артикулы!$A:$C,Артикулы!$C$1,0)</f>
        <v>25906.513919916004</v>
      </c>
      <c r="W92" s="254"/>
      <c r="X92" s="310"/>
      <c r="Y92" s="310"/>
      <c r="Z92" s="310"/>
      <c r="AA92" s="312" t="s">
        <v>328</v>
      </c>
      <c r="AB92" s="543"/>
      <c r="AC92" s="258">
        <f>VLOOKUP(AA92,Артикулы!$A:$C,Артикулы!$C$1,0)</f>
        <v>25980.869406996</v>
      </c>
      <c r="AD92" s="367"/>
      <c r="AE92" s="5"/>
    </row>
    <row r="93" spans="1:31" s="2" customFormat="1" ht="33" customHeight="1" x14ac:dyDescent="0.25">
      <c r="A93" s="62"/>
      <c r="B93" s="24"/>
      <c r="C93" s="444"/>
      <c r="D93" s="296"/>
      <c r="E93" s="297"/>
      <c r="F93" s="544" t="s">
        <v>1025</v>
      </c>
      <c r="G93" s="545"/>
      <c r="H93" s="545"/>
      <c r="I93" s="546"/>
      <c r="J93" s="295"/>
      <c r="K93" s="296"/>
      <c r="L93" s="297"/>
      <c r="M93" s="553" t="s">
        <v>1026</v>
      </c>
      <c r="N93" s="554"/>
      <c r="O93" s="554"/>
      <c r="P93" s="555"/>
      <c r="Q93" s="504"/>
      <c r="R93" s="500"/>
      <c r="S93" s="525"/>
      <c r="T93" s="527" t="s">
        <v>1027</v>
      </c>
      <c r="U93" s="528"/>
      <c r="V93" s="528"/>
      <c r="W93" s="564"/>
      <c r="X93" s="310"/>
      <c r="Y93" s="310"/>
      <c r="Z93" s="310"/>
      <c r="AA93" s="527" t="s">
        <v>1028</v>
      </c>
      <c r="AB93" s="528"/>
      <c r="AC93" s="528"/>
      <c r="AD93" s="529"/>
      <c r="AE93" s="5"/>
    </row>
    <row r="94" spans="1:31" s="11" customFormat="1" ht="33" customHeight="1" x14ac:dyDescent="0.25">
      <c r="A94" s="62"/>
      <c r="B94" s="24"/>
      <c r="C94" s="444"/>
      <c r="D94" s="296"/>
      <c r="E94" s="297"/>
      <c r="F94" s="547"/>
      <c r="G94" s="548"/>
      <c r="H94" s="548"/>
      <c r="I94" s="549"/>
      <c r="J94" s="295"/>
      <c r="K94" s="296"/>
      <c r="L94" s="297"/>
      <c r="M94" s="556"/>
      <c r="N94" s="557"/>
      <c r="O94" s="557"/>
      <c r="P94" s="558"/>
      <c r="Q94" s="504"/>
      <c r="R94" s="500"/>
      <c r="S94" s="525"/>
      <c r="T94" s="530"/>
      <c r="U94" s="531"/>
      <c r="V94" s="531"/>
      <c r="W94" s="565"/>
      <c r="X94" s="310"/>
      <c r="Y94" s="310"/>
      <c r="Z94" s="310"/>
      <c r="AA94" s="530"/>
      <c r="AB94" s="531"/>
      <c r="AC94" s="531"/>
      <c r="AD94" s="532"/>
      <c r="AE94" s="5"/>
    </row>
    <row r="95" spans="1:31" s="2" customFormat="1" ht="33" customHeight="1" x14ac:dyDescent="0.25">
      <c r="A95" s="62"/>
      <c r="B95" s="24"/>
      <c r="C95" s="444"/>
      <c r="D95" s="296"/>
      <c r="E95" s="297"/>
      <c r="F95" s="547"/>
      <c r="G95" s="548"/>
      <c r="H95" s="548"/>
      <c r="I95" s="549"/>
      <c r="J95" s="295"/>
      <c r="K95" s="296"/>
      <c r="L95" s="297"/>
      <c r="M95" s="556"/>
      <c r="N95" s="557"/>
      <c r="O95" s="557"/>
      <c r="P95" s="558"/>
      <c r="Q95" s="504"/>
      <c r="R95" s="500"/>
      <c r="S95" s="525"/>
      <c r="T95" s="530"/>
      <c r="U95" s="531"/>
      <c r="V95" s="531"/>
      <c r="W95" s="565"/>
      <c r="X95" s="310"/>
      <c r="Y95" s="310"/>
      <c r="Z95" s="310"/>
      <c r="AA95" s="530"/>
      <c r="AB95" s="531"/>
      <c r="AC95" s="531"/>
      <c r="AD95" s="532"/>
      <c r="AE95" s="5"/>
    </row>
    <row r="96" spans="1:31" s="2" customFormat="1" ht="46.5" customHeight="1" thickBot="1" x14ac:dyDescent="0.3">
      <c r="A96" s="62"/>
      <c r="B96" s="24"/>
      <c r="C96" s="446"/>
      <c r="D96" s="447"/>
      <c r="E96" s="539"/>
      <c r="F96" s="550"/>
      <c r="G96" s="551"/>
      <c r="H96" s="551"/>
      <c r="I96" s="552"/>
      <c r="J96" s="538"/>
      <c r="K96" s="447"/>
      <c r="L96" s="539"/>
      <c r="M96" s="559"/>
      <c r="N96" s="560"/>
      <c r="O96" s="560"/>
      <c r="P96" s="561"/>
      <c r="Q96" s="509"/>
      <c r="R96" s="361"/>
      <c r="S96" s="526"/>
      <c r="T96" s="533"/>
      <c r="U96" s="534"/>
      <c r="V96" s="534"/>
      <c r="W96" s="566"/>
      <c r="X96" s="542"/>
      <c r="Y96" s="542"/>
      <c r="Z96" s="542"/>
      <c r="AA96" s="533"/>
      <c r="AB96" s="534"/>
      <c r="AC96" s="534"/>
      <c r="AD96" s="535"/>
      <c r="AE96" s="5"/>
    </row>
    <row r="97" spans="1:31" s="2" customFormat="1" ht="18" customHeight="1" thickBot="1" x14ac:dyDescent="0.3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 x14ac:dyDescent="0.25">
      <c r="A98" s="62"/>
      <c r="B98" s="24"/>
      <c r="C98" s="322"/>
      <c r="D98" s="323"/>
      <c r="E98" s="323"/>
      <c r="F98" s="540" t="s">
        <v>843</v>
      </c>
      <c r="G98" s="540"/>
      <c r="H98" s="540"/>
      <c r="I98" s="540"/>
      <c r="J98" s="323"/>
      <c r="K98" s="323"/>
      <c r="L98" s="323"/>
      <c r="M98" s="540" t="s">
        <v>844</v>
      </c>
      <c r="N98" s="540"/>
      <c r="O98" s="540"/>
      <c r="P98" s="540"/>
      <c r="Q98" s="508"/>
      <c r="R98" s="497"/>
      <c r="S98" s="524"/>
      <c r="T98" s="417" t="s">
        <v>844</v>
      </c>
      <c r="U98" s="417"/>
      <c r="V98" s="417"/>
      <c r="W98" s="417"/>
      <c r="X98" s="541"/>
      <c r="Y98" s="541"/>
      <c r="Z98" s="541"/>
      <c r="AA98" s="417" t="s">
        <v>845</v>
      </c>
      <c r="AB98" s="417"/>
      <c r="AC98" s="417"/>
      <c r="AD98" s="418"/>
      <c r="AE98" s="5"/>
    </row>
    <row r="99" spans="1:31" s="2" customFormat="1" ht="21" customHeight="1" x14ac:dyDescent="0.25">
      <c r="A99" s="62"/>
      <c r="B99" s="24"/>
      <c r="C99" s="262"/>
      <c r="D99" s="256"/>
      <c r="E99" s="256"/>
      <c r="F99" s="251" t="s">
        <v>329</v>
      </c>
      <c r="G99" s="253"/>
      <c r="H99" s="258">
        <f>VLOOKUP(F99,Артикулы!$A:$C,Артикулы!$C$1,0)</f>
        <v>27059.023969655998</v>
      </c>
      <c r="I99" s="254"/>
      <c r="J99" s="256"/>
      <c r="K99" s="256"/>
      <c r="L99" s="256"/>
      <c r="M99" s="453" t="s">
        <v>330</v>
      </c>
      <c r="N99" s="405"/>
      <c r="O99" s="258">
        <f>VLOOKUP(M99,Артикулы!$A:$C,Артикулы!$C$1,0)</f>
        <v>26215.62030192</v>
      </c>
      <c r="P99" s="254"/>
      <c r="Q99" s="504"/>
      <c r="R99" s="500"/>
      <c r="S99" s="525"/>
      <c r="T99" s="312" t="s">
        <v>331</v>
      </c>
      <c r="U99" s="543"/>
      <c r="V99" s="258">
        <f>VLOOKUP(T99,Артикулы!$A:$C,Артикулы!$C$1,0)</f>
        <v>24459.768585588001</v>
      </c>
      <c r="W99" s="254"/>
      <c r="X99" s="310"/>
      <c r="Y99" s="310"/>
      <c r="Z99" s="310"/>
      <c r="AA99" s="312" t="s">
        <v>332</v>
      </c>
      <c r="AB99" s="543"/>
      <c r="AC99" s="258">
        <f>VLOOKUP(AA99,Артикулы!$A:$C,Артикулы!$C$1,0)</f>
        <v>26188.002549575998</v>
      </c>
      <c r="AD99" s="367"/>
      <c r="AE99" s="5"/>
    </row>
    <row r="100" spans="1:31" s="2" customFormat="1" ht="33" customHeight="1" x14ac:dyDescent="0.25">
      <c r="A100" s="62"/>
      <c r="B100" s="24"/>
      <c r="C100" s="262"/>
      <c r="D100" s="256"/>
      <c r="E100" s="256"/>
      <c r="F100" s="544" t="s">
        <v>1024</v>
      </c>
      <c r="G100" s="545"/>
      <c r="H100" s="545"/>
      <c r="I100" s="546"/>
      <c r="J100" s="256"/>
      <c r="K100" s="256"/>
      <c r="L100" s="256"/>
      <c r="M100" s="553" t="s">
        <v>1030</v>
      </c>
      <c r="N100" s="554"/>
      <c r="O100" s="554"/>
      <c r="P100" s="555"/>
      <c r="Q100" s="504"/>
      <c r="R100" s="500"/>
      <c r="S100" s="525"/>
      <c r="T100" s="527" t="s">
        <v>1029</v>
      </c>
      <c r="U100" s="528"/>
      <c r="V100" s="528"/>
      <c r="W100" s="564"/>
      <c r="X100" s="310"/>
      <c r="Y100" s="310"/>
      <c r="Z100" s="310"/>
      <c r="AA100" s="527" t="s">
        <v>1028</v>
      </c>
      <c r="AB100" s="528"/>
      <c r="AC100" s="528"/>
      <c r="AD100" s="529"/>
      <c r="AE100" s="5"/>
    </row>
    <row r="101" spans="1:31" s="11" customFormat="1" ht="33" customHeight="1" x14ac:dyDescent="0.25">
      <c r="A101" s="62"/>
      <c r="B101" s="24"/>
      <c r="C101" s="262"/>
      <c r="D101" s="256"/>
      <c r="E101" s="256"/>
      <c r="F101" s="547"/>
      <c r="G101" s="548"/>
      <c r="H101" s="548"/>
      <c r="I101" s="549"/>
      <c r="J101" s="256"/>
      <c r="K101" s="256"/>
      <c r="L101" s="256"/>
      <c r="M101" s="556"/>
      <c r="N101" s="557"/>
      <c r="O101" s="557"/>
      <c r="P101" s="558"/>
      <c r="Q101" s="504"/>
      <c r="R101" s="500"/>
      <c r="S101" s="525"/>
      <c r="T101" s="530"/>
      <c r="U101" s="531"/>
      <c r="V101" s="531"/>
      <c r="W101" s="565"/>
      <c r="X101" s="310"/>
      <c r="Y101" s="310"/>
      <c r="Z101" s="310"/>
      <c r="AA101" s="530"/>
      <c r="AB101" s="531"/>
      <c r="AC101" s="531"/>
      <c r="AD101" s="532"/>
      <c r="AE101" s="5"/>
    </row>
    <row r="102" spans="1:31" s="2" customFormat="1" ht="33" customHeight="1" x14ac:dyDescent="0.25">
      <c r="A102" s="62"/>
      <c r="B102" s="24"/>
      <c r="C102" s="262"/>
      <c r="D102" s="256"/>
      <c r="E102" s="256"/>
      <c r="F102" s="547"/>
      <c r="G102" s="548"/>
      <c r="H102" s="548"/>
      <c r="I102" s="549"/>
      <c r="J102" s="256"/>
      <c r="K102" s="256"/>
      <c r="L102" s="256"/>
      <c r="M102" s="556"/>
      <c r="N102" s="557"/>
      <c r="O102" s="557"/>
      <c r="P102" s="558"/>
      <c r="Q102" s="504"/>
      <c r="R102" s="500"/>
      <c r="S102" s="525"/>
      <c r="T102" s="530"/>
      <c r="U102" s="531"/>
      <c r="V102" s="531"/>
      <c r="W102" s="565"/>
      <c r="X102" s="310"/>
      <c r="Y102" s="310"/>
      <c r="Z102" s="310"/>
      <c r="AA102" s="530"/>
      <c r="AB102" s="531"/>
      <c r="AC102" s="531"/>
      <c r="AD102" s="532"/>
      <c r="AE102" s="5"/>
    </row>
    <row r="103" spans="1:31" s="2" customFormat="1" ht="78.75" customHeight="1" thickBot="1" x14ac:dyDescent="0.3">
      <c r="A103" s="62"/>
      <c r="B103" s="24"/>
      <c r="C103" s="325"/>
      <c r="D103" s="326"/>
      <c r="E103" s="326"/>
      <c r="F103" s="550"/>
      <c r="G103" s="551"/>
      <c r="H103" s="551"/>
      <c r="I103" s="552"/>
      <c r="J103" s="326"/>
      <c r="K103" s="326"/>
      <c r="L103" s="326"/>
      <c r="M103" s="559"/>
      <c r="N103" s="560"/>
      <c r="O103" s="560"/>
      <c r="P103" s="561"/>
      <c r="Q103" s="509"/>
      <c r="R103" s="361"/>
      <c r="S103" s="526"/>
      <c r="T103" s="533"/>
      <c r="U103" s="534"/>
      <c r="V103" s="534"/>
      <c r="W103" s="566"/>
      <c r="X103" s="542"/>
      <c r="Y103" s="542"/>
      <c r="Z103" s="542"/>
      <c r="AA103" s="533"/>
      <c r="AB103" s="534"/>
      <c r="AC103" s="534"/>
      <c r="AD103" s="535"/>
      <c r="AE103" s="5"/>
    </row>
    <row r="104" spans="1:31" s="2" customFormat="1" ht="15.75" customHeight="1" thickBot="1" x14ac:dyDescent="0.3">
      <c r="A104" s="62"/>
      <c r="B104" s="562"/>
      <c r="C104" s="562"/>
      <c r="D104" s="562"/>
      <c r="E104" s="562"/>
      <c r="F104" s="562"/>
      <c r="G104" s="562"/>
      <c r="H104" s="562"/>
      <c r="I104" s="562"/>
      <c r="J104" s="562"/>
      <c r="K104" s="562"/>
      <c r="L104" s="562"/>
      <c r="M104" s="562"/>
      <c r="N104" s="562"/>
      <c r="O104" s="562"/>
      <c r="P104" s="562"/>
      <c r="Q104" s="562"/>
      <c r="R104" s="562"/>
      <c r="S104" s="562"/>
      <c r="T104" s="562"/>
      <c r="U104" s="562"/>
      <c r="V104" s="562"/>
      <c r="W104" s="562"/>
      <c r="X104" s="562"/>
      <c r="Y104" s="562"/>
      <c r="Z104" s="562"/>
      <c r="AA104" s="562"/>
      <c r="AB104" s="562"/>
      <c r="AC104" s="562"/>
      <c r="AD104" s="563"/>
      <c r="AE104" s="5"/>
    </row>
    <row r="105" spans="1:31" s="2" customFormat="1" ht="22.5" customHeight="1" x14ac:dyDescent="0.25">
      <c r="A105" s="62"/>
      <c r="B105" s="24"/>
      <c r="C105" s="322"/>
      <c r="D105" s="323"/>
      <c r="E105" s="323"/>
      <c r="F105" s="540" t="s">
        <v>845</v>
      </c>
      <c r="G105" s="540"/>
      <c r="H105" s="540"/>
      <c r="I105" s="540"/>
      <c r="J105" s="323"/>
      <c r="K105" s="323"/>
      <c r="L105" s="323"/>
      <c r="M105" s="540" t="s">
        <v>845</v>
      </c>
      <c r="N105" s="540"/>
      <c r="O105" s="540"/>
      <c r="P105" s="540"/>
      <c r="Q105" s="541"/>
      <c r="R105" s="541"/>
      <c r="S105" s="541"/>
      <c r="T105" s="417" t="s">
        <v>846</v>
      </c>
      <c r="U105" s="417"/>
      <c r="V105" s="417"/>
      <c r="W105" s="417"/>
      <c r="X105" s="541"/>
      <c r="Y105" s="541"/>
      <c r="Z105" s="541"/>
      <c r="AA105" s="417" t="s">
        <v>847</v>
      </c>
      <c r="AB105" s="417"/>
      <c r="AC105" s="417"/>
      <c r="AD105" s="418"/>
      <c r="AE105" s="5"/>
    </row>
    <row r="106" spans="1:31" s="2" customFormat="1" ht="21" customHeight="1" x14ac:dyDescent="0.25">
      <c r="A106" s="62"/>
      <c r="B106" s="24"/>
      <c r="C106" s="262"/>
      <c r="D106" s="256"/>
      <c r="E106" s="256"/>
      <c r="F106" s="251" t="s">
        <v>333</v>
      </c>
      <c r="G106" s="253"/>
      <c r="H106" s="258">
        <f>VLOOKUP(F106,Артикулы!$A:$C,Артикулы!$C$1,0)</f>
        <v>27763.276654428006</v>
      </c>
      <c r="I106" s="254"/>
      <c r="J106" s="256"/>
      <c r="K106" s="256"/>
      <c r="L106" s="256"/>
      <c r="M106" s="453" t="s">
        <v>334</v>
      </c>
      <c r="N106" s="405"/>
      <c r="O106" s="258">
        <f>VLOOKUP(M106,Артикулы!$A:$C,Артикулы!$C$1,0)</f>
        <v>28230.654001788003</v>
      </c>
      <c r="P106" s="254"/>
      <c r="Q106" s="310"/>
      <c r="R106" s="310"/>
      <c r="S106" s="310"/>
      <c r="T106" s="312" t="s">
        <v>335</v>
      </c>
      <c r="U106" s="543"/>
      <c r="V106" s="258">
        <f>VLOOKUP(T106,Артикулы!$A:$C,Артикулы!$C$1,0)</f>
        <v>26842.330835880002</v>
      </c>
      <c r="W106" s="254"/>
      <c r="X106" s="310"/>
      <c r="Y106" s="310"/>
      <c r="Z106" s="310"/>
      <c r="AA106" s="312" t="s">
        <v>336</v>
      </c>
      <c r="AB106" s="543"/>
      <c r="AC106" s="258">
        <f>VLOOKUP(AA106,Артикулы!$A:$C,Артикулы!$C$1,0)</f>
        <v>27250.223793575999</v>
      </c>
      <c r="AD106" s="367"/>
      <c r="AE106" s="5"/>
    </row>
    <row r="107" spans="1:31" s="2" customFormat="1" ht="33" customHeight="1" x14ac:dyDescent="0.25">
      <c r="A107" s="62"/>
      <c r="B107" s="24"/>
      <c r="C107" s="262"/>
      <c r="D107" s="256"/>
      <c r="E107" s="256"/>
      <c r="F107" s="544" t="s">
        <v>1031</v>
      </c>
      <c r="G107" s="545"/>
      <c r="H107" s="545"/>
      <c r="I107" s="546"/>
      <c r="J107" s="256"/>
      <c r="K107" s="256"/>
      <c r="L107" s="256"/>
      <c r="M107" s="553" t="s">
        <v>1032</v>
      </c>
      <c r="N107" s="554"/>
      <c r="O107" s="554"/>
      <c r="P107" s="555"/>
      <c r="Q107" s="310"/>
      <c r="R107" s="310"/>
      <c r="S107" s="310"/>
      <c r="T107" s="527" t="s">
        <v>1030</v>
      </c>
      <c r="U107" s="528"/>
      <c r="V107" s="528"/>
      <c r="W107" s="564"/>
      <c r="X107" s="310"/>
      <c r="Y107" s="310"/>
      <c r="Z107" s="310"/>
      <c r="AA107" s="527" t="s">
        <v>1028</v>
      </c>
      <c r="AB107" s="528"/>
      <c r="AC107" s="528"/>
      <c r="AD107" s="529"/>
      <c r="AE107" s="5"/>
    </row>
    <row r="108" spans="1:31" s="11" customFormat="1" ht="33" customHeight="1" x14ac:dyDescent="0.25">
      <c r="A108" s="62"/>
      <c r="B108" s="24"/>
      <c r="C108" s="262"/>
      <c r="D108" s="256"/>
      <c r="E108" s="256"/>
      <c r="F108" s="547"/>
      <c r="G108" s="548"/>
      <c r="H108" s="548"/>
      <c r="I108" s="549"/>
      <c r="J108" s="256"/>
      <c r="K108" s="256"/>
      <c r="L108" s="256"/>
      <c r="M108" s="556"/>
      <c r="N108" s="557"/>
      <c r="O108" s="557"/>
      <c r="P108" s="558"/>
      <c r="Q108" s="310"/>
      <c r="R108" s="310"/>
      <c r="S108" s="310"/>
      <c r="T108" s="530"/>
      <c r="U108" s="531"/>
      <c r="V108" s="531"/>
      <c r="W108" s="565"/>
      <c r="X108" s="310"/>
      <c r="Y108" s="310"/>
      <c r="Z108" s="310"/>
      <c r="AA108" s="530"/>
      <c r="AB108" s="531"/>
      <c r="AC108" s="531"/>
      <c r="AD108" s="532"/>
      <c r="AE108" s="5"/>
    </row>
    <row r="109" spans="1:31" s="2" customFormat="1" ht="33" customHeight="1" x14ac:dyDescent="0.25">
      <c r="A109" s="62"/>
      <c r="B109" s="24"/>
      <c r="C109" s="262"/>
      <c r="D109" s="256"/>
      <c r="E109" s="256"/>
      <c r="F109" s="547"/>
      <c r="G109" s="548"/>
      <c r="H109" s="548"/>
      <c r="I109" s="549"/>
      <c r="J109" s="256"/>
      <c r="K109" s="256"/>
      <c r="L109" s="256"/>
      <c r="M109" s="556"/>
      <c r="N109" s="557"/>
      <c r="O109" s="557"/>
      <c r="P109" s="558"/>
      <c r="Q109" s="310"/>
      <c r="R109" s="310"/>
      <c r="S109" s="310"/>
      <c r="T109" s="530"/>
      <c r="U109" s="531"/>
      <c r="V109" s="531"/>
      <c r="W109" s="565"/>
      <c r="X109" s="310"/>
      <c r="Y109" s="310"/>
      <c r="Z109" s="310"/>
      <c r="AA109" s="530"/>
      <c r="AB109" s="531"/>
      <c r="AC109" s="531"/>
      <c r="AD109" s="532"/>
      <c r="AE109" s="5"/>
    </row>
    <row r="110" spans="1:31" s="2" customFormat="1" ht="67.5" customHeight="1" thickBot="1" x14ac:dyDescent="0.3">
      <c r="A110" s="62"/>
      <c r="B110" s="24"/>
      <c r="C110" s="325"/>
      <c r="D110" s="326"/>
      <c r="E110" s="326"/>
      <c r="F110" s="550"/>
      <c r="G110" s="551"/>
      <c r="H110" s="551"/>
      <c r="I110" s="552"/>
      <c r="J110" s="326"/>
      <c r="K110" s="326"/>
      <c r="L110" s="326"/>
      <c r="M110" s="559"/>
      <c r="N110" s="560"/>
      <c r="O110" s="560"/>
      <c r="P110" s="561"/>
      <c r="Q110" s="542"/>
      <c r="R110" s="542"/>
      <c r="S110" s="542"/>
      <c r="T110" s="533"/>
      <c r="U110" s="534"/>
      <c r="V110" s="534"/>
      <c r="W110" s="566"/>
      <c r="X110" s="542"/>
      <c r="Y110" s="542"/>
      <c r="Z110" s="542"/>
      <c r="AA110" s="533"/>
      <c r="AB110" s="534"/>
      <c r="AC110" s="534"/>
      <c r="AD110" s="535"/>
      <c r="AE110" s="5"/>
    </row>
    <row r="111" spans="1:31" s="2" customFormat="1" ht="18" customHeight="1" thickBot="1" x14ac:dyDescent="0.3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 x14ac:dyDescent="0.25">
      <c r="A112" s="62"/>
      <c r="B112" s="24"/>
      <c r="C112" s="322"/>
      <c r="D112" s="323"/>
      <c r="E112" s="323"/>
      <c r="F112" s="540" t="s">
        <v>847</v>
      </c>
      <c r="G112" s="540"/>
      <c r="H112" s="540"/>
      <c r="I112" s="540"/>
      <c r="J112" s="323"/>
      <c r="K112" s="323"/>
      <c r="L112" s="323"/>
      <c r="M112" s="540" t="s">
        <v>847</v>
      </c>
      <c r="N112" s="540"/>
      <c r="O112" s="540"/>
      <c r="P112" s="540"/>
      <c r="Q112" s="541"/>
      <c r="R112" s="541"/>
      <c r="S112" s="541"/>
      <c r="T112" s="417" t="s">
        <v>848</v>
      </c>
      <c r="U112" s="417"/>
      <c r="V112" s="417"/>
      <c r="W112" s="417"/>
      <c r="X112" s="541"/>
      <c r="Y112" s="541"/>
      <c r="Z112" s="541"/>
      <c r="AA112" s="417" t="s">
        <v>849</v>
      </c>
      <c r="AB112" s="417"/>
      <c r="AC112" s="417"/>
      <c r="AD112" s="418"/>
      <c r="AE112" s="5"/>
    </row>
    <row r="113" spans="1:31" ht="18" customHeight="1" x14ac:dyDescent="0.25">
      <c r="A113" s="62"/>
      <c r="B113" s="24"/>
      <c r="C113" s="262"/>
      <c r="D113" s="256"/>
      <c r="E113" s="256"/>
      <c r="F113" s="251" t="s">
        <v>337</v>
      </c>
      <c r="G113" s="253"/>
      <c r="H113" s="258">
        <f>VLOOKUP(F113,Артикулы!$A:$C,Артикулы!$C$1,0)</f>
        <v>28727.773543980002</v>
      </c>
      <c r="I113" s="254"/>
      <c r="J113" s="256"/>
      <c r="K113" s="256"/>
      <c r="L113" s="256"/>
      <c r="M113" s="453" t="s">
        <v>338</v>
      </c>
      <c r="N113" s="405"/>
      <c r="O113" s="258">
        <f>VLOOKUP(M113,Артикулы!$A:$C,Артикулы!$C$1,0)</f>
        <v>29292.875245788004</v>
      </c>
      <c r="P113" s="254"/>
      <c r="Q113" s="310"/>
      <c r="R113" s="310"/>
      <c r="S113" s="310"/>
      <c r="T113" s="312" t="s">
        <v>339</v>
      </c>
      <c r="U113" s="543"/>
      <c r="V113" s="258">
        <f>VLOOKUP(T113,Артикулы!$A:$C,Артикулы!$C$1,0)</f>
        <v>27550.832405628003</v>
      </c>
      <c r="W113" s="254"/>
      <c r="X113" s="310"/>
      <c r="Y113" s="310"/>
      <c r="Z113" s="310"/>
      <c r="AA113" s="312" t="s">
        <v>340</v>
      </c>
      <c r="AB113" s="543"/>
      <c r="AC113" s="258">
        <f>VLOOKUP(AA113,Артикулы!$A:$C,Артикулы!$C$1,0)</f>
        <v>28207.285134419999</v>
      </c>
      <c r="AD113" s="367"/>
      <c r="AE113" s="5"/>
    </row>
    <row r="114" spans="1:31" ht="33" customHeight="1" x14ac:dyDescent="0.25">
      <c r="A114" s="62"/>
      <c r="B114" s="24"/>
      <c r="C114" s="262"/>
      <c r="D114" s="256"/>
      <c r="E114" s="256"/>
      <c r="F114" s="544" t="s">
        <v>1031</v>
      </c>
      <c r="G114" s="545"/>
      <c r="H114" s="545"/>
      <c r="I114" s="546"/>
      <c r="J114" s="256"/>
      <c r="K114" s="256"/>
      <c r="L114" s="256"/>
      <c r="M114" s="553" t="s">
        <v>1032</v>
      </c>
      <c r="N114" s="554"/>
      <c r="O114" s="554"/>
      <c r="P114" s="555"/>
      <c r="Q114" s="310"/>
      <c r="R114" s="310"/>
      <c r="S114" s="310"/>
      <c r="T114" s="527" t="s">
        <v>1030</v>
      </c>
      <c r="U114" s="528"/>
      <c r="V114" s="528"/>
      <c r="W114" s="564"/>
      <c r="X114" s="310"/>
      <c r="Y114" s="310"/>
      <c r="Z114" s="310"/>
      <c r="AA114" s="527" t="s">
        <v>1028</v>
      </c>
      <c r="AB114" s="528"/>
      <c r="AC114" s="528"/>
      <c r="AD114" s="529"/>
      <c r="AE114" s="5"/>
    </row>
    <row r="115" spans="1:31" ht="33" customHeight="1" x14ac:dyDescent="0.25">
      <c r="A115" s="62"/>
      <c r="B115" s="24"/>
      <c r="C115" s="262"/>
      <c r="D115" s="256"/>
      <c r="E115" s="256"/>
      <c r="F115" s="547"/>
      <c r="G115" s="548"/>
      <c r="H115" s="548"/>
      <c r="I115" s="549"/>
      <c r="J115" s="256"/>
      <c r="K115" s="256"/>
      <c r="L115" s="256"/>
      <c r="M115" s="556"/>
      <c r="N115" s="557"/>
      <c r="O115" s="557"/>
      <c r="P115" s="558"/>
      <c r="Q115" s="310"/>
      <c r="R115" s="310"/>
      <c r="S115" s="310"/>
      <c r="T115" s="530"/>
      <c r="U115" s="531"/>
      <c r="V115" s="531"/>
      <c r="W115" s="565"/>
      <c r="X115" s="310"/>
      <c r="Y115" s="310"/>
      <c r="Z115" s="310"/>
      <c r="AA115" s="530"/>
      <c r="AB115" s="531"/>
      <c r="AC115" s="531"/>
      <c r="AD115" s="532"/>
      <c r="AE115" s="5"/>
    </row>
    <row r="116" spans="1:31" ht="33" customHeight="1" x14ac:dyDescent="0.25">
      <c r="A116" s="62"/>
      <c r="B116" s="24"/>
      <c r="C116" s="262"/>
      <c r="D116" s="256"/>
      <c r="E116" s="256"/>
      <c r="F116" s="547"/>
      <c r="G116" s="548"/>
      <c r="H116" s="548"/>
      <c r="I116" s="549"/>
      <c r="J116" s="256"/>
      <c r="K116" s="256"/>
      <c r="L116" s="256"/>
      <c r="M116" s="556"/>
      <c r="N116" s="557"/>
      <c r="O116" s="557"/>
      <c r="P116" s="558"/>
      <c r="Q116" s="310"/>
      <c r="R116" s="310"/>
      <c r="S116" s="310"/>
      <c r="T116" s="530"/>
      <c r="U116" s="531"/>
      <c r="V116" s="531"/>
      <c r="W116" s="565"/>
      <c r="X116" s="310"/>
      <c r="Y116" s="310"/>
      <c r="Z116" s="310"/>
      <c r="AA116" s="530"/>
      <c r="AB116" s="531"/>
      <c r="AC116" s="531"/>
      <c r="AD116" s="532"/>
      <c r="AE116" s="5"/>
    </row>
    <row r="117" spans="1:31" ht="70.5" customHeight="1" thickBot="1" x14ac:dyDescent="0.3">
      <c r="A117" s="62"/>
      <c r="B117" s="24"/>
      <c r="C117" s="325"/>
      <c r="D117" s="326"/>
      <c r="E117" s="326"/>
      <c r="F117" s="550"/>
      <c r="G117" s="551"/>
      <c r="H117" s="551"/>
      <c r="I117" s="552"/>
      <c r="J117" s="326"/>
      <c r="K117" s="326"/>
      <c r="L117" s="326"/>
      <c r="M117" s="559"/>
      <c r="N117" s="560"/>
      <c r="O117" s="560"/>
      <c r="P117" s="561"/>
      <c r="Q117" s="542"/>
      <c r="R117" s="542"/>
      <c r="S117" s="542"/>
      <c r="T117" s="533"/>
      <c r="U117" s="534"/>
      <c r="V117" s="534"/>
      <c r="W117" s="566"/>
      <c r="X117" s="542"/>
      <c r="Y117" s="542"/>
      <c r="Z117" s="542"/>
      <c r="AA117" s="533"/>
      <c r="AB117" s="534"/>
      <c r="AC117" s="534"/>
      <c r="AD117" s="535"/>
      <c r="AE117" s="5"/>
    </row>
    <row r="118" spans="1:31" ht="18" customHeight="1" thickBot="1" x14ac:dyDescent="0.3">
      <c r="A118" s="62"/>
      <c r="B118" s="562"/>
      <c r="C118" s="562"/>
      <c r="D118" s="562"/>
      <c r="E118" s="562"/>
      <c r="F118" s="562"/>
      <c r="G118" s="562"/>
      <c r="H118" s="562"/>
      <c r="I118" s="562"/>
      <c r="J118" s="562"/>
      <c r="K118" s="562"/>
      <c r="L118" s="562"/>
      <c r="M118" s="562"/>
      <c r="N118" s="562"/>
      <c r="O118" s="562"/>
      <c r="P118" s="562"/>
      <c r="Q118" s="562"/>
      <c r="R118" s="562"/>
      <c r="S118" s="562"/>
      <c r="T118" s="562"/>
      <c r="U118" s="562"/>
      <c r="V118" s="562"/>
      <c r="W118" s="562"/>
      <c r="X118" s="562"/>
      <c r="Y118" s="562"/>
      <c r="Z118" s="562"/>
      <c r="AA118" s="562"/>
      <c r="AB118" s="562"/>
      <c r="AC118" s="562"/>
      <c r="AD118" s="563"/>
      <c r="AE118" s="5"/>
    </row>
    <row r="119" spans="1:31" ht="18" customHeight="1" x14ac:dyDescent="0.25">
      <c r="A119" s="62"/>
      <c r="B119" s="24"/>
      <c r="C119" s="322"/>
      <c r="D119" s="323"/>
      <c r="E119" s="323"/>
      <c r="F119" s="540" t="s">
        <v>849</v>
      </c>
      <c r="G119" s="540"/>
      <c r="H119" s="540"/>
      <c r="I119" s="540"/>
      <c r="J119" s="323"/>
      <c r="K119" s="323"/>
      <c r="L119" s="323"/>
      <c r="M119" s="540" t="s">
        <v>849</v>
      </c>
      <c r="N119" s="540"/>
      <c r="O119" s="540"/>
      <c r="P119" s="540"/>
      <c r="Q119" s="541"/>
      <c r="R119" s="541"/>
      <c r="S119" s="541"/>
      <c r="T119" s="417"/>
      <c r="U119" s="417"/>
      <c r="V119" s="417"/>
      <c r="W119" s="417"/>
      <c r="X119" s="541"/>
      <c r="Y119" s="541"/>
      <c r="Z119" s="541"/>
      <c r="AA119" s="417"/>
      <c r="AB119" s="417"/>
      <c r="AC119" s="417"/>
      <c r="AD119" s="418"/>
      <c r="AE119" s="5"/>
    </row>
    <row r="120" spans="1:31" ht="18" customHeight="1" x14ac:dyDescent="0.25">
      <c r="A120" s="62"/>
      <c r="B120" s="24"/>
      <c r="C120" s="262"/>
      <c r="D120" s="256"/>
      <c r="E120" s="256"/>
      <c r="F120" s="251" t="s">
        <v>341</v>
      </c>
      <c r="G120" s="253"/>
      <c r="H120" s="258">
        <f>VLOOKUP(F120,Артикулы!$A:$C,Артикулы!$C$1,0)</f>
        <v>29696.519318508002</v>
      </c>
      <c r="I120" s="254"/>
      <c r="J120" s="256"/>
      <c r="K120" s="256"/>
      <c r="L120" s="256"/>
      <c r="M120" s="453" t="s">
        <v>342</v>
      </c>
      <c r="N120" s="405"/>
      <c r="O120" s="258">
        <f>VLOOKUP(M120,Артикулы!$A:$C,Артикулы!$C$1,0)</f>
        <v>30355.096489788004</v>
      </c>
      <c r="P120" s="254"/>
      <c r="Q120" s="310"/>
      <c r="R120" s="310"/>
      <c r="S120" s="310"/>
      <c r="T120" s="455"/>
      <c r="U120" s="456"/>
      <c r="V120" s="594"/>
      <c r="W120" s="595"/>
      <c r="X120" s="310"/>
      <c r="Y120" s="310"/>
      <c r="Z120" s="310"/>
      <c r="AA120" s="455"/>
      <c r="AB120" s="456"/>
      <c r="AC120" s="594"/>
      <c r="AD120" s="596"/>
      <c r="AE120" s="5"/>
    </row>
    <row r="121" spans="1:31" ht="33" customHeight="1" x14ac:dyDescent="0.25">
      <c r="A121" s="62"/>
      <c r="B121" s="24"/>
      <c r="C121" s="262"/>
      <c r="D121" s="256"/>
      <c r="E121" s="256"/>
      <c r="F121" s="544" t="s">
        <v>1031</v>
      </c>
      <c r="G121" s="545"/>
      <c r="H121" s="545"/>
      <c r="I121" s="546"/>
      <c r="J121" s="256"/>
      <c r="K121" s="256"/>
      <c r="L121" s="256"/>
      <c r="M121" s="553" t="s">
        <v>1032</v>
      </c>
      <c r="N121" s="554"/>
      <c r="O121" s="554"/>
      <c r="P121" s="555"/>
      <c r="Q121" s="310"/>
      <c r="R121" s="310"/>
      <c r="S121" s="310"/>
      <c r="T121" s="527"/>
      <c r="U121" s="528"/>
      <c r="V121" s="528"/>
      <c r="W121" s="564"/>
      <c r="X121" s="310"/>
      <c r="Y121" s="310"/>
      <c r="Z121" s="310"/>
      <c r="AA121" s="527"/>
      <c r="AB121" s="528"/>
      <c r="AC121" s="528"/>
      <c r="AD121" s="529"/>
      <c r="AE121" s="5"/>
    </row>
    <row r="122" spans="1:31" ht="33" customHeight="1" x14ac:dyDescent="0.25">
      <c r="A122" s="62"/>
      <c r="B122" s="24"/>
      <c r="C122" s="262"/>
      <c r="D122" s="256"/>
      <c r="E122" s="256"/>
      <c r="F122" s="547"/>
      <c r="G122" s="548"/>
      <c r="H122" s="548"/>
      <c r="I122" s="549"/>
      <c r="J122" s="256"/>
      <c r="K122" s="256"/>
      <c r="L122" s="256"/>
      <c r="M122" s="556"/>
      <c r="N122" s="557"/>
      <c r="O122" s="557"/>
      <c r="P122" s="558"/>
      <c r="Q122" s="310"/>
      <c r="R122" s="310"/>
      <c r="S122" s="310"/>
      <c r="T122" s="530"/>
      <c r="U122" s="531"/>
      <c r="V122" s="531"/>
      <c r="W122" s="565"/>
      <c r="X122" s="310"/>
      <c r="Y122" s="310"/>
      <c r="Z122" s="310"/>
      <c r="AA122" s="530"/>
      <c r="AB122" s="531"/>
      <c r="AC122" s="531"/>
      <c r="AD122" s="532"/>
      <c r="AE122" s="5"/>
    </row>
    <row r="123" spans="1:31" ht="33" customHeight="1" x14ac:dyDescent="0.25">
      <c r="A123" s="62"/>
      <c r="B123" s="24"/>
      <c r="C123" s="262"/>
      <c r="D123" s="256"/>
      <c r="E123" s="256"/>
      <c r="F123" s="547"/>
      <c r="G123" s="548"/>
      <c r="H123" s="548"/>
      <c r="I123" s="549"/>
      <c r="J123" s="256"/>
      <c r="K123" s="256"/>
      <c r="L123" s="256"/>
      <c r="M123" s="556"/>
      <c r="N123" s="557"/>
      <c r="O123" s="557"/>
      <c r="P123" s="558"/>
      <c r="Q123" s="310"/>
      <c r="R123" s="310"/>
      <c r="S123" s="310"/>
      <c r="T123" s="530"/>
      <c r="U123" s="531"/>
      <c r="V123" s="531"/>
      <c r="W123" s="565"/>
      <c r="X123" s="310"/>
      <c r="Y123" s="310"/>
      <c r="Z123" s="310"/>
      <c r="AA123" s="530"/>
      <c r="AB123" s="531"/>
      <c r="AC123" s="531"/>
      <c r="AD123" s="532"/>
      <c r="AE123" s="5"/>
    </row>
    <row r="124" spans="1:31" ht="69" customHeight="1" thickBot="1" x14ac:dyDescent="0.3">
      <c r="A124" s="62"/>
      <c r="B124" s="24"/>
      <c r="C124" s="325"/>
      <c r="D124" s="326"/>
      <c r="E124" s="326"/>
      <c r="F124" s="550"/>
      <c r="G124" s="551"/>
      <c r="H124" s="551"/>
      <c r="I124" s="552"/>
      <c r="J124" s="326"/>
      <c r="K124" s="326"/>
      <c r="L124" s="326"/>
      <c r="M124" s="559"/>
      <c r="N124" s="560"/>
      <c r="O124" s="560"/>
      <c r="P124" s="561"/>
      <c r="Q124" s="542"/>
      <c r="R124" s="542"/>
      <c r="S124" s="542"/>
      <c r="T124" s="533"/>
      <c r="U124" s="534"/>
      <c r="V124" s="534"/>
      <c r="W124" s="566"/>
      <c r="X124" s="542"/>
      <c r="Y124" s="542"/>
      <c r="Z124" s="542"/>
      <c r="AA124" s="533"/>
      <c r="AB124" s="534"/>
      <c r="AC124" s="534"/>
      <c r="AD124" s="535"/>
      <c r="AE124" s="5"/>
    </row>
    <row r="125" spans="1:31" ht="18" customHeight="1" x14ac:dyDescent="0.25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 x14ac:dyDescent="0.25">
      <c r="A126" s="5"/>
      <c r="B126" s="107"/>
      <c r="C126" s="107"/>
      <c r="D126" s="107"/>
      <c r="E126" s="107"/>
      <c r="F126" s="107"/>
      <c r="G126" s="107"/>
      <c r="H126" s="107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password="CEEB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34"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C84:E89"/>
    <mergeCell ref="T92:U92"/>
    <mergeCell ref="V92:W92"/>
    <mergeCell ref="AA92:AB92"/>
    <mergeCell ref="AC92:AD92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S1:AD1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V78:W78"/>
    <mergeCell ref="AA78:AB78"/>
    <mergeCell ref="AC78:AD78"/>
    <mergeCell ref="F79:I82"/>
    <mergeCell ref="M79:P82"/>
    <mergeCell ref="T79:W82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E22"/>
  <sheetViews>
    <sheetView zoomScale="90" zoomScaleNormal="90" workbookViewId="0">
      <selection activeCell="AH5" sqref="AH5"/>
    </sheetView>
  </sheetViews>
  <sheetFormatPr defaultColWidth="11.6640625" defaultRowHeight="18" customHeight="1" x14ac:dyDescent="0.2"/>
  <cols>
    <col min="1" max="1" width="5.441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5" customHeight="1" x14ac:dyDescent="0.25">
      <c r="A4" s="5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62"/>
      <c r="B6" s="25"/>
      <c r="C6" s="340" t="s">
        <v>351</v>
      </c>
      <c r="D6" s="340"/>
      <c r="E6" s="340"/>
      <c r="F6" s="340"/>
      <c r="G6" s="340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340"/>
      <c r="S6" s="340"/>
      <c r="T6" s="340"/>
      <c r="U6" s="340"/>
      <c r="V6" s="340"/>
      <c r="W6" s="340"/>
      <c r="X6" s="340"/>
      <c r="Y6" s="340"/>
      <c r="Z6" s="340"/>
      <c r="AA6" s="340"/>
      <c r="AB6" s="340"/>
      <c r="AC6" s="340"/>
      <c r="AD6" s="340"/>
      <c r="AE6" s="5"/>
    </row>
    <row r="7" spans="1:31" s="2" customFormat="1" ht="33" customHeight="1" x14ac:dyDescent="0.25">
      <c r="A7" s="62"/>
      <c r="B7" s="27"/>
      <c r="C7" s="441"/>
      <c r="D7" s="442"/>
      <c r="E7" s="442"/>
      <c r="F7" s="443"/>
      <c r="G7" s="428" t="s">
        <v>561</v>
      </c>
      <c r="H7" s="437"/>
      <c r="I7" s="437"/>
      <c r="J7" s="437"/>
      <c r="K7" s="437"/>
      <c r="L7" s="437"/>
      <c r="M7" s="437"/>
      <c r="N7" s="437"/>
      <c r="O7" s="437"/>
      <c r="P7" s="438"/>
      <c r="Q7" s="450" t="s">
        <v>565</v>
      </c>
      <c r="R7" s="437"/>
      <c r="S7" s="437"/>
      <c r="T7" s="437"/>
      <c r="U7" s="437"/>
      <c r="V7" s="437"/>
      <c r="W7" s="437"/>
      <c r="X7" s="437"/>
      <c r="Y7" s="437"/>
      <c r="Z7" s="429"/>
      <c r="AA7" s="597"/>
      <c r="AB7" s="598"/>
      <c r="AC7" s="598"/>
      <c r="AD7" s="599"/>
      <c r="AE7" s="5"/>
    </row>
    <row r="8" spans="1:31" s="2" customFormat="1" ht="33" customHeight="1" x14ac:dyDescent="0.25">
      <c r="A8" s="62"/>
      <c r="B8" s="27"/>
      <c r="C8" s="444"/>
      <c r="D8" s="296"/>
      <c r="E8" s="296"/>
      <c r="F8" s="445"/>
      <c r="G8" s="407" t="s">
        <v>850</v>
      </c>
      <c r="H8" s="279"/>
      <c r="I8" s="277" t="s">
        <v>851</v>
      </c>
      <c r="J8" s="279"/>
      <c r="K8" s="455" t="s">
        <v>852</v>
      </c>
      <c r="L8" s="510"/>
      <c r="M8" s="455" t="s">
        <v>853</v>
      </c>
      <c r="N8" s="510"/>
      <c r="O8" s="277" t="s">
        <v>854</v>
      </c>
      <c r="P8" s="279"/>
      <c r="Q8" s="277" t="s">
        <v>855</v>
      </c>
      <c r="R8" s="279"/>
      <c r="S8" s="455" t="s">
        <v>856</v>
      </c>
      <c r="T8" s="510"/>
      <c r="U8" s="455" t="s">
        <v>857</v>
      </c>
      <c r="V8" s="510"/>
      <c r="W8" s="455" t="s">
        <v>858</v>
      </c>
      <c r="X8" s="510"/>
      <c r="Y8" s="523"/>
      <c r="Z8" s="371"/>
      <c r="AA8" s="600"/>
      <c r="AB8" s="601"/>
      <c r="AC8" s="601"/>
      <c r="AD8" s="602"/>
      <c r="AE8" s="5"/>
    </row>
    <row r="9" spans="1:31" s="2" customFormat="1" ht="33" customHeight="1" x14ac:dyDescent="0.25">
      <c r="A9" s="62"/>
      <c r="B9" s="27"/>
      <c r="C9" s="444"/>
      <c r="D9" s="296"/>
      <c r="E9" s="296"/>
      <c r="F9" s="445"/>
      <c r="G9" s="404" t="s">
        <v>352</v>
      </c>
      <c r="H9" s="454"/>
      <c r="I9" s="453" t="s">
        <v>353</v>
      </c>
      <c r="J9" s="454"/>
      <c r="K9" s="312" t="s">
        <v>354</v>
      </c>
      <c r="L9" s="304"/>
      <c r="M9" s="312" t="s">
        <v>355</v>
      </c>
      <c r="N9" s="304"/>
      <c r="O9" s="251" t="s">
        <v>356</v>
      </c>
      <c r="P9" s="253"/>
      <c r="Q9" s="251" t="s">
        <v>357</v>
      </c>
      <c r="R9" s="253"/>
      <c r="S9" s="312" t="s">
        <v>358</v>
      </c>
      <c r="T9" s="304"/>
      <c r="U9" s="312" t="s">
        <v>359</v>
      </c>
      <c r="V9" s="304"/>
      <c r="W9" s="312" t="s">
        <v>360</v>
      </c>
      <c r="X9" s="304"/>
      <c r="Y9" s="455"/>
      <c r="Z9" s="457"/>
      <c r="AA9" s="600"/>
      <c r="AB9" s="601"/>
      <c r="AC9" s="601"/>
      <c r="AD9" s="602"/>
      <c r="AE9" s="5"/>
    </row>
    <row r="10" spans="1:31" s="11" customFormat="1" ht="33" customHeight="1" x14ac:dyDescent="0.25">
      <c r="A10" s="62"/>
      <c r="B10" s="27"/>
      <c r="C10" s="444"/>
      <c r="D10" s="296"/>
      <c r="E10" s="296"/>
      <c r="F10" s="445"/>
      <c r="G10" s="258">
        <f>VLOOKUP(G9,Артикулы!$A:$C,Артикулы!$C$1,0)</f>
        <v>3511.7034326639996</v>
      </c>
      <c r="H10" s="254"/>
      <c r="I10" s="258">
        <f>VLOOKUP(I9,Артикулы!$A:$C,Артикулы!$C$1,0)</f>
        <v>4620.6624114000006</v>
      </c>
      <c r="J10" s="254"/>
      <c r="K10" s="258">
        <f>VLOOKUP(K9,Артикулы!$A:$C,Артикулы!$C$1,0)</f>
        <v>3823.9964783999999</v>
      </c>
      <c r="L10" s="254"/>
      <c r="M10" s="258">
        <f>VLOOKUP(M9,Артикулы!$A:$C,Артикулы!$C$1,0)</f>
        <v>4385.9115164759996</v>
      </c>
      <c r="N10" s="254"/>
      <c r="O10" s="258">
        <f>VLOOKUP(O9,Артикулы!$A:$C,Артикулы!$C$1,0)</f>
        <v>5148.5863696679999</v>
      </c>
      <c r="P10" s="254"/>
      <c r="Q10" s="258">
        <f>VLOOKUP(Q9,Артикулы!$A:$C,Артикулы!$C$1,0)</f>
        <v>2758.5885706680001</v>
      </c>
      <c r="R10" s="254"/>
      <c r="S10" s="258">
        <f>VLOOKUP(S9,Артикулы!$A:$C,Артикулы!$C$1,0)</f>
        <v>3266.3303253000004</v>
      </c>
      <c r="T10" s="254"/>
      <c r="U10" s="258">
        <f>VLOOKUP(U9,Артикулы!$A:$C,Артикулы!$C$1,0)</f>
        <v>2538.70877316</v>
      </c>
      <c r="V10" s="254"/>
      <c r="W10" s="258">
        <f>VLOOKUP(W9,Артикулы!$A:$C,Артикулы!$C$1,0)</f>
        <v>2320.9534181400004</v>
      </c>
      <c r="X10" s="254"/>
      <c r="Y10" s="520"/>
      <c r="Z10" s="522"/>
      <c r="AA10" s="600"/>
      <c r="AB10" s="601"/>
      <c r="AC10" s="601"/>
      <c r="AD10" s="602"/>
      <c r="AE10" s="5"/>
    </row>
    <row r="11" spans="1:31" s="2" customFormat="1" ht="33" customHeight="1" x14ac:dyDescent="0.25">
      <c r="A11" s="62"/>
      <c r="B11" s="27"/>
      <c r="C11" s="444"/>
      <c r="D11" s="296"/>
      <c r="E11" s="296"/>
      <c r="F11" s="445"/>
      <c r="G11" s="398" t="s">
        <v>562</v>
      </c>
      <c r="H11" s="399"/>
      <c r="I11" s="399"/>
      <c r="J11" s="399"/>
      <c r="K11" s="399"/>
      <c r="L11" s="399"/>
      <c r="M11" s="399"/>
      <c r="N11" s="399"/>
      <c r="O11" s="399"/>
      <c r="P11" s="399"/>
      <c r="Q11" s="606" t="s">
        <v>564</v>
      </c>
      <c r="R11" s="399"/>
      <c r="S11" s="399"/>
      <c r="T11" s="399"/>
      <c r="U11" s="399"/>
      <c r="V11" s="399"/>
      <c r="W11" s="399"/>
      <c r="X11" s="399"/>
      <c r="Y11" s="399"/>
      <c r="Z11" s="400"/>
      <c r="AA11" s="600"/>
      <c r="AB11" s="601"/>
      <c r="AC11" s="601"/>
      <c r="AD11" s="602"/>
      <c r="AE11" s="5"/>
    </row>
    <row r="12" spans="1:31" s="2" customFormat="1" ht="33" customHeight="1" thickBot="1" x14ac:dyDescent="0.3">
      <c r="A12" s="62"/>
      <c r="B12" s="27"/>
      <c r="C12" s="446"/>
      <c r="D12" s="447"/>
      <c r="E12" s="447"/>
      <c r="F12" s="448"/>
      <c r="G12" s="357"/>
      <c r="H12" s="358"/>
      <c r="I12" s="358"/>
      <c r="J12" s="358"/>
      <c r="K12" s="358"/>
      <c r="L12" s="358"/>
      <c r="M12" s="358"/>
      <c r="N12" s="358"/>
      <c r="O12" s="358"/>
      <c r="P12" s="358"/>
      <c r="Q12" s="607"/>
      <c r="R12" s="358"/>
      <c r="S12" s="358"/>
      <c r="T12" s="358"/>
      <c r="U12" s="358"/>
      <c r="V12" s="358"/>
      <c r="W12" s="358"/>
      <c r="X12" s="358"/>
      <c r="Y12" s="358"/>
      <c r="Z12" s="359"/>
      <c r="AA12" s="603"/>
      <c r="AB12" s="604"/>
      <c r="AC12" s="604"/>
      <c r="AD12" s="605"/>
      <c r="AE12" s="5"/>
    </row>
    <row r="13" spans="1:31" s="2" customFormat="1" ht="18" customHeight="1" thickBot="1" x14ac:dyDescent="0.3">
      <c r="A13" s="62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 x14ac:dyDescent="0.25">
      <c r="A14" s="62"/>
      <c r="B14" s="27"/>
      <c r="C14" s="441"/>
      <c r="D14" s="442"/>
      <c r="E14" s="442"/>
      <c r="F14" s="443"/>
      <c r="G14" s="428" t="s">
        <v>566</v>
      </c>
      <c r="H14" s="437"/>
      <c r="I14" s="437"/>
      <c r="J14" s="437"/>
      <c r="K14" s="437"/>
      <c r="L14" s="437"/>
      <c r="M14" s="437"/>
      <c r="N14" s="437"/>
      <c r="O14" s="437"/>
      <c r="P14" s="438"/>
      <c r="Q14" s="450"/>
      <c r="R14" s="437"/>
      <c r="S14" s="437"/>
      <c r="T14" s="437"/>
      <c r="U14" s="437"/>
      <c r="V14" s="437"/>
      <c r="W14" s="437"/>
      <c r="X14" s="437"/>
      <c r="Y14" s="437"/>
      <c r="Z14" s="429"/>
      <c r="AA14" s="608"/>
      <c r="AB14" s="609"/>
      <c r="AC14" s="609"/>
      <c r="AD14" s="610"/>
      <c r="AE14" s="5"/>
    </row>
    <row r="15" spans="1:31" s="2" customFormat="1" ht="33" customHeight="1" x14ac:dyDescent="0.25">
      <c r="A15" s="62"/>
      <c r="B15" s="27"/>
      <c r="C15" s="444"/>
      <c r="D15" s="296"/>
      <c r="E15" s="296"/>
      <c r="F15" s="445"/>
      <c r="G15" s="407" t="s">
        <v>859</v>
      </c>
      <c r="H15" s="279"/>
      <c r="I15" s="277" t="s">
        <v>860</v>
      </c>
      <c r="J15" s="279"/>
      <c r="K15" s="455" t="s">
        <v>861</v>
      </c>
      <c r="L15" s="510"/>
      <c r="M15" s="455"/>
      <c r="N15" s="510"/>
      <c r="O15" s="277"/>
      <c r="P15" s="279"/>
      <c r="Q15" s="277"/>
      <c r="R15" s="279"/>
      <c r="S15" s="455"/>
      <c r="T15" s="510"/>
      <c r="U15" s="455"/>
      <c r="V15" s="510"/>
      <c r="W15" s="455"/>
      <c r="X15" s="510"/>
      <c r="Y15" s="523"/>
      <c r="Z15" s="371"/>
      <c r="AA15" s="611"/>
      <c r="AB15" s="612"/>
      <c r="AC15" s="612"/>
      <c r="AD15" s="613"/>
      <c r="AE15" s="63"/>
    </row>
    <row r="16" spans="1:31" s="2" customFormat="1" ht="33" customHeight="1" x14ac:dyDescent="0.25">
      <c r="A16" s="62"/>
      <c r="B16" s="27"/>
      <c r="C16" s="444"/>
      <c r="D16" s="296"/>
      <c r="E16" s="296"/>
      <c r="F16" s="445"/>
      <c r="G16" s="404" t="s">
        <v>361</v>
      </c>
      <c r="H16" s="454"/>
      <c r="I16" s="453" t="s">
        <v>362</v>
      </c>
      <c r="J16" s="454"/>
      <c r="K16" s="312" t="s">
        <v>363</v>
      </c>
      <c r="L16" s="304"/>
      <c r="M16" s="455"/>
      <c r="N16" s="510"/>
      <c r="O16" s="277"/>
      <c r="P16" s="279"/>
      <c r="Q16" s="277"/>
      <c r="R16" s="279"/>
      <c r="S16" s="455"/>
      <c r="T16" s="510"/>
      <c r="U16" s="455"/>
      <c r="V16" s="510"/>
      <c r="W16" s="455"/>
      <c r="X16" s="510"/>
      <c r="Y16" s="455"/>
      <c r="Z16" s="457"/>
      <c r="AA16" s="611"/>
      <c r="AB16" s="612"/>
      <c r="AC16" s="612"/>
      <c r="AD16" s="613"/>
      <c r="AE16" s="5"/>
    </row>
    <row r="17" spans="1:31" s="2" customFormat="1" ht="33" customHeight="1" x14ac:dyDescent="0.25">
      <c r="A17" s="62"/>
      <c r="B17" s="27"/>
      <c r="C17" s="444"/>
      <c r="D17" s="296"/>
      <c r="E17" s="296"/>
      <c r="F17" s="445"/>
      <c r="G17" s="258">
        <f>VLOOKUP(G16,Артикулы!$A:$C,Артикулы!$C$1,0)</f>
        <v>2767.0863406200001</v>
      </c>
      <c r="H17" s="254"/>
      <c r="I17" s="258">
        <f>VLOOKUP(I16,Артикулы!$A:$C,Артикулы!$C$1,0)</f>
        <v>3194.0992807080002</v>
      </c>
      <c r="J17" s="254"/>
      <c r="K17" s="258">
        <f>VLOOKUP(K16,Артикулы!$A:$C,Артикулы!$C$1,0)</f>
        <v>4030.067399736</v>
      </c>
      <c r="L17" s="254"/>
      <c r="M17" s="594"/>
      <c r="N17" s="595"/>
      <c r="O17" s="514"/>
      <c r="P17" s="515"/>
      <c r="Q17" s="514"/>
      <c r="R17" s="515"/>
      <c r="S17" s="520"/>
      <c r="T17" s="521"/>
      <c r="U17" s="520"/>
      <c r="V17" s="521"/>
      <c r="W17" s="520"/>
      <c r="X17" s="521"/>
      <c r="Y17" s="520"/>
      <c r="Z17" s="522"/>
      <c r="AA17" s="611"/>
      <c r="AB17" s="612"/>
      <c r="AC17" s="612"/>
      <c r="AD17" s="613"/>
      <c r="AE17" s="5"/>
    </row>
    <row r="18" spans="1:31" s="2" customFormat="1" ht="33" customHeight="1" x14ac:dyDescent="0.25">
      <c r="A18" s="62"/>
      <c r="B18" s="27"/>
      <c r="C18" s="444"/>
      <c r="D18" s="296"/>
      <c r="E18" s="296"/>
      <c r="F18" s="445"/>
      <c r="G18" s="398" t="s">
        <v>567</v>
      </c>
      <c r="H18" s="399"/>
      <c r="I18" s="399"/>
      <c r="J18" s="399"/>
      <c r="K18" s="399"/>
      <c r="L18" s="399"/>
      <c r="M18" s="399"/>
      <c r="N18" s="399"/>
      <c r="O18" s="399"/>
      <c r="P18" s="399"/>
      <c r="Q18" s="606"/>
      <c r="R18" s="399"/>
      <c r="S18" s="399"/>
      <c r="T18" s="399"/>
      <c r="U18" s="399"/>
      <c r="V18" s="399"/>
      <c r="W18" s="399"/>
      <c r="X18" s="399"/>
      <c r="Y18" s="399"/>
      <c r="Z18" s="400"/>
      <c r="AA18" s="611"/>
      <c r="AB18" s="612"/>
      <c r="AC18" s="612"/>
      <c r="AD18" s="613"/>
      <c r="AE18" s="5"/>
    </row>
    <row r="19" spans="1:31" s="2" customFormat="1" ht="33" customHeight="1" thickBot="1" x14ac:dyDescent="0.3">
      <c r="A19" s="62"/>
      <c r="B19" s="27"/>
      <c r="C19" s="446"/>
      <c r="D19" s="447"/>
      <c r="E19" s="447"/>
      <c r="F19" s="448"/>
      <c r="G19" s="357"/>
      <c r="H19" s="358"/>
      <c r="I19" s="358"/>
      <c r="J19" s="358"/>
      <c r="K19" s="358"/>
      <c r="L19" s="358"/>
      <c r="M19" s="358"/>
      <c r="N19" s="358"/>
      <c r="O19" s="358"/>
      <c r="P19" s="358"/>
      <c r="Q19" s="607"/>
      <c r="R19" s="358"/>
      <c r="S19" s="358"/>
      <c r="T19" s="358"/>
      <c r="U19" s="358"/>
      <c r="V19" s="358"/>
      <c r="W19" s="358"/>
      <c r="X19" s="358"/>
      <c r="Y19" s="358"/>
      <c r="Z19" s="359"/>
      <c r="AA19" s="614"/>
      <c r="AB19" s="615"/>
      <c r="AC19" s="615"/>
      <c r="AD19" s="616"/>
      <c r="AE19" s="5"/>
    </row>
    <row r="20" spans="1:31" s="2" customFormat="1" ht="24" customHeight="1" x14ac:dyDescent="0.25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 x14ac:dyDescent="0.25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 x14ac:dyDescent="0.25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85"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O17:P17"/>
    <mergeCell ref="S16:T16"/>
    <mergeCell ref="Q17:R17"/>
    <mergeCell ref="S17:T17"/>
    <mergeCell ref="M15:N15"/>
    <mergeCell ref="O15:P15"/>
    <mergeCell ref="M16:N16"/>
    <mergeCell ref="O16:P16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U10:V10"/>
    <mergeCell ref="W10:X10"/>
    <mergeCell ref="Y10:Z10"/>
    <mergeCell ref="AA7:AD12"/>
    <mergeCell ref="Q7:Z7"/>
    <mergeCell ref="Q11:Z12"/>
    <mergeCell ref="I9:J9"/>
    <mergeCell ref="I8:J8"/>
    <mergeCell ref="W8:X8"/>
    <mergeCell ref="Y8:Z8"/>
    <mergeCell ref="U8:V8"/>
    <mergeCell ref="U9:V9"/>
    <mergeCell ref="W9:X9"/>
    <mergeCell ref="Y9:Z9"/>
    <mergeCell ref="K9:L9"/>
    <mergeCell ref="K10:L10"/>
    <mergeCell ref="M10:N10"/>
    <mergeCell ref="O10:P10"/>
    <mergeCell ref="Q10:R10"/>
    <mergeCell ref="S10:T10"/>
    <mergeCell ref="S1:AD1"/>
    <mergeCell ref="B3:AE3"/>
    <mergeCell ref="B4:D4"/>
    <mergeCell ref="E4:G4"/>
    <mergeCell ref="C6:AD6"/>
    <mergeCell ref="W4:Y4"/>
    <mergeCell ref="Z4:AB4"/>
    <mergeCell ref="AC4:AE4"/>
    <mergeCell ref="H4:J4"/>
    <mergeCell ref="K4:M4"/>
    <mergeCell ref="N4:P4"/>
    <mergeCell ref="Q4:S4"/>
    <mergeCell ref="T4:V4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F31"/>
  <sheetViews>
    <sheetView topLeftCell="A2" zoomScale="90" zoomScaleNormal="90" workbookViewId="0">
      <selection activeCell="AF4" sqref="AF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6640625" style="1" customWidth="1"/>
    <col min="32" max="32" width="3.88671875" style="1" customWidth="1"/>
    <col min="33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0"/>
      <c r="U1" s="320"/>
      <c r="V1" s="320"/>
      <c r="W1" s="320"/>
      <c r="X1" s="320"/>
      <c r="Y1" s="320"/>
      <c r="Z1" s="320"/>
      <c r="AA1" s="320"/>
      <c r="AB1" s="320"/>
      <c r="AC1" s="320"/>
      <c r="AD1" s="320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3"/>
      <c r="C3" s="313"/>
      <c r="D3" s="313"/>
      <c r="E3" s="313"/>
      <c r="F3" s="313"/>
      <c r="G3" s="313"/>
      <c r="H3" s="313"/>
      <c r="I3" s="313"/>
      <c r="J3" s="313"/>
      <c r="K3" s="313"/>
      <c r="L3" s="313"/>
      <c r="M3" s="313"/>
      <c r="N3" s="313"/>
      <c r="O3" s="313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</row>
    <row r="4" spans="1:31" s="2" customFormat="1" ht="105" customHeight="1" x14ac:dyDescent="0.25">
      <c r="A4" s="5"/>
      <c r="B4" s="284" t="s">
        <v>0</v>
      </c>
      <c r="C4" s="284"/>
      <c r="D4" s="284"/>
      <c r="E4" s="314" t="s">
        <v>1</v>
      </c>
      <c r="F4" s="314"/>
      <c r="G4" s="314"/>
      <c r="H4" s="284" t="s">
        <v>2</v>
      </c>
      <c r="I4" s="284"/>
      <c r="J4" s="284"/>
      <c r="K4" s="315" t="s">
        <v>3</v>
      </c>
      <c r="L4" s="315"/>
      <c r="M4" s="315"/>
      <c r="N4" s="314" t="s">
        <v>4</v>
      </c>
      <c r="O4" s="314"/>
      <c r="P4" s="314"/>
      <c r="Q4" s="314" t="s">
        <v>1050</v>
      </c>
      <c r="R4" s="314"/>
      <c r="S4" s="314"/>
      <c r="T4" s="314" t="s">
        <v>580</v>
      </c>
      <c r="U4" s="314"/>
      <c r="V4" s="314"/>
      <c r="W4" s="314" t="s">
        <v>5</v>
      </c>
      <c r="X4" s="314"/>
      <c r="Y4" s="314"/>
      <c r="Z4" s="314" t="s">
        <v>6</v>
      </c>
      <c r="AA4" s="314"/>
      <c r="AB4" s="314"/>
      <c r="AC4" s="314" t="s">
        <v>7</v>
      </c>
      <c r="AD4" s="314"/>
      <c r="AE4" s="314"/>
    </row>
    <row r="5" spans="1:31" s="11" customFormat="1" ht="15" customHeight="1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3" t="s">
        <v>1034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33" customHeight="1" x14ac:dyDescent="0.25">
      <c r="A7" s="5"/>
      <c r="B7" s="27"/>
      <c r="C7" s="441"/>
      <c r="D7" s="442"/>
      <c r="E7" s="442"/>
      <c r="F7" s="442"/>
      <c r="G7" s="450" t="s">
        <v>568</v>
      </c>
      <c r="H7" s="437"/>
      <c r="I7" s="437"/>
      <c r="J7" s="429"/>
      <c r="K7" s="100"/>
      <c r="L7" s="576"/>
      <c r="M7" s="541"/>
      <c r="N7" s="541"/>
      <c r="O7" s="541"/>
      <c r="P7" s="541" t="s">
        <v>569</v>
      </c>
      <c r="Q7" s="541"/>
      <c r="R7" s="541"/>
      <c r="S7" s="571"/>
      <c r="T7" s="100"/>
      <c r="U7" s="576"/>
      <c r="V7" s="541"/>
      <c r="W7" s="541"/>
      <c r="X7" s="541"/>
      <c r="Y7" s="541" t="s">
        <v>569</v>
      </c>
      <c r="Z7" s="541"/>
      <c r="AA7" s="541"/>
      <c r="AB7" s="571"/>
      <c r="AC7" s="94"/>
      <c r="AD7" s="94"/>
      <c r="AE7" s="5"/>
    </row>
    <row r="8" spans="1:31" s="2" customFormat="1" ht="33" customHeight="1" x14ac:dyDescent="0.25">
      <c r="A8" s="5"/>
      <c r="B8" s="27"/>
      <c r="C8" s="444"/>
      <c r="D8" s="296"/>
      <c r="E8" s="296"/>
      <c r="F8" s="296"/>
      <c r="G8" s="277" t="s">
        <v>862</v>
      </c>
      <c r="H8" s="279"/>
      <c r="I8" s="277" t="s">
        <v>788</v>
      </c>
      <c r="J8" s="408"/>
      <c r="K8" s="114"/>
      <c r="L8" s="577"/>
      <c r="M8" s="310"/>
      <c r="N8" s="310"/>
      <c r="O8" s="310"/>
      <c r="P8" s="255" t="s">
        <v>864</v>
      </c>
      <c r="Q8" s="255"/>
      <c r="R8" s="255" t="s">
        <v>864</v>
      </c>
      <c r="S8" s="333"/>
      <c r="T8" s="98"/>
      <c r="U8" s="577"/>
      <c r="V8" s="310"/>
      <c r="W8" s="310"/>
      <c r="X8" s="310"/>
      <c r="Y8" s="303" t="s">
        <v>866</v>
      </c>
      <c r="Z8" s="303"/>
      <c r="AA8" s="303"/>
      <c r="AB8" s="332"/>
      <c r="AC8" s="94"/>
      <c r="AD8" s="94"/>
      <c r="AE8" s="5"/>
    </row>
    <row r="9" spans="1:31" s="2" customFormat="1" ht="33" customHeight="1" x14ac:dyDescent="0.25">
      <c r="A9" s="5"/>
      <c r="B9" s="27"/>
      <c r="C9" s="444"/>
      <c r="D9" s="296"/>
      <c r="E9" s="296"/>
      <c r="F9" s="296"/>
      <c r="G9" s="453" t="s">
        <v>401</v>
      </c>
      <c r="H9" s="454"/>
      <c r="I9" s="453" t="s">
        <v>402</v>
      </c>
      <c r="J9" s="406"/>
      <c r="K9" s="114"/>
      <c r="L9" s="577"/>
      <c r="M9" s="310"/>
      <c r="N9" s="310"/>
      <c r="O9" s="310"/>
      <c r="P9" s="250" t="s">
        <v>394</v>
      </c>
      <c r="Q9" s="250"/>
      <c r="R9" s="250" t="s">
        <v>392</v>
      </c>
      <c r="S9" s="493"/>
      <c r="T9" s="98"/>
      <c r="U9" s="577"/>
      <c r="V9" s="310"/>
      <c r="W9" s="310"/>
      <c r="X9" s="310"/>
      <c r="Y9" s="259" t="s">
        <v>393</v>
      </c>
      <c r="Z9" s="259"/>
      <c r="AA9" s="259"/>
      <c r="AB9" s="458"/>
      <c r="AC9" s="94"/>
      <c r="AD9" s="94"/>
      <c r="AE9" s="5"/>
    </row>
    <row r="10" spans="1:31" s="2" customFormat="1" ht="33" customHeight="1" x14ac:dyDescent="0.25">
      <c r="A10" s="5"/>
      <c r="B10" s="27"/>
      <c r="C10" s="444"/>
      <c r="D10" s="296"/>
      <c r="E10" s="296"/>
      <c r="F10" s="296"/>
      <c r="G10" s="254">
        <f>VLOOKUP(G9,Артикулы!$A:$C,Артикулы!$C$1,0)</f>
        <v>4886.2177224000006</v>
      </c>
      <c r="H10" s="254"/>
      <c r="I10" s="258">
        <f>VLOOKUP(I9,Артикулы!$A:$C,Артикулы!$C$1,0)</f>
        <v>6484.8606946200007</v>
      </c>
      <c r="J10" s="367"/>
      <c r="K10" s="115"/>
      <c r="L10" s="577"/>
      <c r="M10" s="310"/>
      <c r="N10" s="310"/>
      <c r="O10" s="310"/>
      <c r="P10" s="258">
        <f>VLOOKUP(P9,Артикулы!$A:$C,Артикулы!$C$1,0)</f>
        <v>3521.2634238599999</v>
      </c>
      <c r="Q10" s="254"/>
      <c r="R10" s="258">
        <f>VLOOKUP(R9,Артикулы!$A:$C,Артикулы!$C$1,0)</f>
        <v>4397.59595016</v>
      </c>
      <c r="S10" s="367"/>
      <c r="T10" s="113"/>
      <c r="U10" s="577"/>
      <c r="V10" s="310"/>
      <c r="W10" s="310"/>
      <c r="X10" s="310"/>
      <c r="Y10" s="257">
        <f>VLOOKUP(Y9,Артикулы!$A:$C,Артикулы!$C$1,0)</f>
        <v>5082.7286525400004</v>
      </c>
      <c r="Z10" s="402"/>
      <c r="AA10" s="402"/>
      <c r="AB10" s="403"/>
      <c r="AC10" s="94"/>
      <c r="AD10" s="94"/>
      <c r="AE10" s="5"/>
    </row>
    <row r="11" spans="1:31" s="2" customFormat="1" ht="33" customHeight="1" x14ac:dyDescent="0.25">
      <c r="A11" s="5"/>
      <c r="B11" s="27"/>
      <c r="C11" s="444"/>
      <c r="D11" s="296"/>
      <c r="E11" s="296"/>
      <c r="F11" s="296"/>
      <c r="G11" s="606" t="s">
        <v>863</v>
      </c>
      <c r="H11" s="399"/>
      <c r="I11" s="399"/>
      <c r="J11" s="400"/>
      <c r="K11" s="96"/>
      <c r="L11" s="577"/>
      <c r="M11" s="310"/>
      <c r="N11" s="310"/>
      <c r="O11" s="310"/>
      <c r="P11" s="255" t="s">
        <v>865</v>
      </c>
      <c r="Q11" s="255"/>
      <c r="R11" s="255"/>
      <c r="S11" s="333"/>
      <c r="T11" s="96"/>
      <c r="U11" s="577"/>
      <c r="V11" s="310"/>
      <c r="W11" s="310"/>
      <c r="X11" s="310"/>
      <c r="Y11" s="255" t="s">
        <v>958</v>
      </c>
      <c r="Z11" s="255"/>
      <c r="AA11" s="255"/>
      <c r="AB11" s="333"/>
      <c r="AC11" s="94"/>
      <c r="AD11" s="94"/>
      <c r="AE11" s="5"/>
    </row>
    <row r="12" spans="1:31" s="11" customFormat="1" ht="50.25" customHeight="1" thickBot="1" x14ac:dyDescent="0.3">
      <c r="A12" s="63"/>
      <c r="B12" s="27"/>
      <c r="C12" s="446"/>
      <c r="D12" s="447"/>
      <c r="E12" s="447"/>
      <c r="F12" s="447"/>
      <c r="G12" s="607"/>
      <c r="H12" s="358"/>
      <c r="I12" s="358"/>
      <c r="J12" s="359"/>
      <c r="K12" s="96"/>
      <c r="L12" s="578"/>
      <c r="M12" s="542"/>
      <c r="N12" s="542"/>
      <c r="O12" s="542"/>
      <c r="P12" s="335"/>
      <c r="Q12" s="335"/>
      <c r="R12" s="335"/>
      <c r="S12" s="336"/>
      <c r="T12" s="96"/>
      <c r="U12" s="578"/>
      <c r="V12" s="542"/>
      <c r="W12" s="542"/>
      <c r="X12" s="542"/>
      <c r="Y12" s="335"/>
      <c r="Z12" s="335"/>
      <c r="AA12" s="335"/>
      <c r="AB12" s="336"/>
      <c r="AC12" s="94"/>
      <c r="AD12" s="94"/>
      <c r="AE12" s="5"/>
    </row>
    <row r="13" spans="1:31" s="2" customFormat="1" ht="18" customHeight="1" thickBot="1" x14ac:dyDescent="0.3">
      <c r="A13" s="5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 x14ac:dyDescent="0.25">
      <c r="A14" s="5"/>
      <c r="B14" s="27"/>
      <c r="C14" s="441"/>
      <c r="D14" s="442"/>
      <c r="E14" s="442"/>
      <c r="F14" s="442"/>
      <c r="G14" s="541" t="s">
        <v>569</v>
      </c>
      <c r="H14" s="541"/>
      <c r="I14" s="541"/>
      <c r="J14" s="541"/>
      <c r="K14" s="541"/>
      <c r="L14" s="571"/>
      <c r="AE14" s="5"/>
    </row>
    <row r="15" spans="1:31" s="2" customFormat="1" ht="33" customHeight="1" x14ac:dyDescent="0.25">
      <c r="A15" s="5"/>
      <c r="B15" s="27"/>
      <c r="C15" s="444"/>
      <c r="D15" s="296"/>
      <c r="E15" s="296"/>
      <c r="F15" s="296"/>
      <c r="G15" s="255" t="s">
        <v>867</v>
      </c>
      <c r="H15" s="255"/>
      <c r="I15" s="255" t="s">
        <v>868</v>
      </c>
      <c r="J15" s="255"/>
      <c r="K15" s="303" t="s">
        <v>872</v>
      </c>
      <c r="L15" s="332"/>
      <c r="AE15" s="5"/>
    </row>
    <row r="16" spans="1:31" s="11" customFormat="1" ht="33" customHeight="1" x14ac:dyDescent="0.3">
      <c r="A16" s="5"/>
      <c r="B16" s="27"/>
      <c r="C16" s="444"/>
      <c r="D16" s="296"/>
      <c r="E16" s="296"/>
      <c r="F16" s="296"/>
      <c r="G16" s="263" t="s">
        <v>395</v>
      </c>
      <c r="H16" s="263"/>
      <c r="I16" s="263" t="s">
        <v>396</v>
      </c>
      <c r="J16" s="263"/>
      <c r="K16" s="312" t="s">
        <v>397</v>
      </c>
      <c r="L16" s="617"/>
      <c r="AE16" s="63"/>
    </row>
    <row r="17" spans="1:32" s="11" customFormat="1" ht="33" customHeight="1" x14ac:dyDescent="0.25">
      <c r="A17" s="5"/>
      <c r="B17" s="27"/>
      <c r="C17" s="444"/>
      <c r="D17" s="296"/>
      <c r="E17" s="296"/>
      <c r="F17" s="296"/>
      <c r="G17" s="453" t="s">
        <v>870</v>
      </c>
      <c r="H17" s="405"/>
      <c r="I17" s="405"/>
      <c r="J17" s="454"/>
      <c r="K17" s="312" t="s">
        <v>871</v>
      </c>
      <c r="L17" s="618"/>
      <c r="AE17" s="63"/>
    </row>
    <row r="18" spans="1:32" s="2" customFormat="1" ht="33" customHeight="1" x14ac:dyDescent="0.25">
      <c r="A18" s="5"/>
      <c r="B18" s="27"/>
      <c r="C18" s="444"/>
      <c r="D18" s="296"/>
      <c r="E18" s="296"/>
      <c r="F18" s="296"/>
      <c r="G18" s="254">
        <f>VLOOKUP(G16,Артикулы!$A:$C,Артикулы!$C$1,0)</f>
        <v>2941.2906246359998</v>
      </c>
      <c r="H18" s="254"/>
      <c r="I18" s="258">
        <f>VLOOKUP(I16,Артикулы!$A:$C,Артикулы!$C$1,0)</f>
        <v>3048.5749702800003</v>
      </c>
      <c r="J18" s="254"/>
      <c r="K18" s="258">
        <f>VLOOKUP(K16,Артикулы!$A:$C,Артикулы!$C$1,0)</f>
        <v>3879.2319830880001</v>
      </c>
      <c r="L18" s="367"/>
      <c r="AE18" s="5"/>
    </row>
    <row r="19" spans="1:32" s="2" customFormat="1" ht="33" customHeight="1" x14ac:dyDescent="0.25">
      <c r="A19" s="5"/>
      <c r="B19" s="27"/>
      <c r="C19" s="444"/>
      <c r="D19" s="296"/>
      <c r="E19" s="296"/>
      <c r="F19" s="296"/>
      <c r="G19" s="255" t="s">
        <v>869</v>
      </c>
      <c r="H19" s="255"/>
      <c r="I19" s="255"/>
      <c r="J19" s="255"/>
      <c r="K19" s="255"/>
      <c r="L19" s="333"/>
      <c r="O19" s="2" t="s">
        <v>560</v>
      </c>
      <c r="AE19" s="5"/>
    </row>
    <row r="20" spans="1:32" s="2" customFormat="1" ht="33" customHeight="1" thickBot="1" x14ac:dyDescent="0.3">
      <c r="A20" s="63"/>
      <c r="B20" s="27"/>
      <c r="C20" s="446"/>
      <c r="D20" s="447"/>
      <c r="E20" s="447"/>
      <c r="F20" s="447"/>
      <c r="G20" s="335"/>
      <c r="H20" s="335"/>
      <c r="I20" s="335"/>
      <c r="J20" s="335"/>
      <c r="K20" s="335"/>
      <c r="L20" s="336"/>
      <c r="AE20" s="5"/>
    </row>
    <row r="21" spans="1:32" s="2" customFormat="1" ht="14.25" customHeight="1" x14ac:dyDescent="0.25">
      <c r="A21" s="5"/>
      <c r="B21" s="106"/>
      <c r="C21" s="97"/>
      <c r="D21" s="97"/>
      <c r="E21" s="97"/>
      <c r="F21" s="97"/>
      <c r="G21" s="97"/>
      <c r="H21" s="97"/>
      <c r="I21" s="96"/>
      <c r="J21" s="96"/>
      <c r="L21" s="7"/>
      <c r="AE21" s="5"/>
    </row>
    <row r="22" spans="1:32" s="2" customFormat="1" ht="18" customHeight="1" x14ac:dyDescent="0.25">
      <c r="A22" s="63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 x14ac:dyDescent="0.3">
      <c r="A23" s="5"/>
      <c r="B23" s="25"/>
      <c r="C23" s="93" t="s">
        <v>873</v>
      </c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3"/>
      <c r="P23" s="93"/>
      <c r="Q23" s="93"/>
      <c r="R23" s="93"/>
      <c r="S23" s="93"/>
      <c r="T23" s="93"/>
      <c r="U23" s="93"/>
      <c r="V23" s="93"/>
      <c r="W23" s="93"/>
      <c r="X23" s="93"/>
      <c r="Y23" s="93"/>
      <c r="Z23" s="93"/>
      <c r="AA23" s="93"/>
      <c r="AB23" s="93"/>
      <c r="AC23" s="93"/>
      <c r="AD23" s="93"/>
      <c r="AE23" s="5"/>
    </row>
    <row r="24" spans="1:32" ht="33" customHeight="1" x14ac:dyDescent="0.25">
      <c r="A24" s="5"/>
      <c r="B24" s="27"/>
      <c r="C24" s="441"/>
      <c r="D24" s="442"/>
      <c r="E24" s="442"/>
      <c r="F24" s="443"/>
      <c r="G24" s="475" t="s">
        <v>874</v>
      </c>
      <c r="H24" s="474"/>
      <c r="I24" s="474"/>
      <c r="J24" s="473"/>
      <c r="K24" s="114"/>
      <c r="L24" s="576"/>
      <c r="M24" s="541"/>
      <c r="N24" s="541"/>
      <c r="O24" s="541"/>
      <c r="P24" s="471" t="s">
        <v>876</v>
      </c>
      <c r="Q24" s="474"/>
      <c r="R24" s="474"/>
      <c r="S24" s="473"/>
      <c r="T24" s="98"/>
      <c r="U24" s="576"/>
      <c r="V24" s="541"/>
      <c r="W24" s="541"/>
      <c r="X24" s="541"/>
      <c r="Y24" s="461" t="s">
        <v>878</v>
      </c>
      <c r="Z24" s="461"/>
      <c r="AA24" s="461"/>
      <c r="AB24" s="462"/>
      <c r="AC24" s="94"/>
      <c r="AD24" s="94"/>
      <c r="AE24" s="5"/>
      <c r="AF24" s="2"/>
    </row>
    <row r="25" spans="1:32" ht="33" customHeight="1" x14ac:dyDescent="0.25">
      <c r="A25" s="5"/>
      <c r="B25" s="27"/>
      <c r="C25" s="444"/>
      <c r="D25" s="296"/>
      <c r="E25" s="296"/>
      <c r="F25" s="445"/>
      <c r="G25" s="404" t="s">
        <v>398</v>
      </c>
      <c r="H25" s="405"/>
      <c r="I25" s="405"/>
      <c r="J25" s="406"/>
      <c r="K25" s="114"/>
      <c r="L25" s="577"/>
      <c r="M25" s="310"/>
      <c r="N25" s="310"/>
      <c r="O25" s="310"/>
      <c r="P25" s="251" t="s">
        <v>399</v>
      </c>
      <c r="Q25" s="252"/>
      <c r="R25" s="252"/>
      <c r="S25" s="440"/>
      <c r="T25" s="98"/>
      <c r="U25" s="577"/>
      <c r="V25" s="310"/>
      <c r="W25" s="310"/>
      <c r="X25" s="310"/>
      <c r="Y25" s="259" t="s">
        <v>400</v>
      </c>
      <c r="Z25" s="259"/>
      <c r="AA25" s="259"/>
      <c r="AB25" s="458"/>
      <c r="AC25" s="94"/>
      <c r="AD25" s="94"/>
      <c r="AE25" s="5"/>
      <c r="AF25" s="2"/>
    </row>
    <row r="26" spans="1:32" ht="33" customHeight="1" x14ac:dyDescent="0.25">
      <c r="A26" s="5"/>
      <c r="B26" s="27"/>
      <c r="C26" s="444"/>
      <c r="D26" s="296"/>
      <c r="E26" s="296"/>
      <c r="F26" s="445"/>
      <c r="G26" s="257">
        <f>VLOOKUP(G25,Артикулы!$A:$C,Артикулы!$C$1,0)</f>
        <v>2453.73107364</v>
      </c>
      <c r="H26" s="402"/>
      <c r="I26" s="402"/>
      <c r="J26" s="403"/>
      <c r="K26" s="115"/>
      <c r="L26" s="577"/>
      <c r="M26" s="310"/>
      <c r="N26" s="310"/>
      <c r="O26" s="310"/>
      <c r="P26" s="257">
        <f>VLOOKUP(P25,Артикулы!$A:$C,Артикулы!$C$1,0)</f>
        <v>4732.1956420200004</v>
      </c>
      <c r="Q26" s="402"/>
      <c r="R26" s="402"/>
      <c r="S26" s="403"/>
      <c r="T26" s="113"/>
      <c r="U26" s="577"/>
      <c r="V26" s="310"/>
      <c r="W26" s="310"/>
      <c r="X26" s="310"/>
      <c r="Y26" s="257">
        <f>VLOOKUP(Y25,Артикулы!$A:$C,Артикулы!$C$1,0)</f>
        <v>8992.7650517040001</v>
      </c>
      <c r="Z26" s="402"/>
      <c r="AA26" s="402"/>
      <c r="AB26" s="403"/>
      <c r="AC26" s="94"/>
      <c r="AD26" s="94"/>
      <c r="AE26" s="5"/>
      <c r="AF26" s="2"/>
    </row>
    <row r="27" spans="1:32" ht="33" customHeight="1" x14ac:dyDescent="0.25">
      <c r="A27" s="5"/>
      <c r="B27" s="27"/>
      <c r="C27" s="444"/>
      <c r="D27" s="296"/>
      <c r="E27" s="296"/>
      <c r="F27" s="445"/>
      <c r="G27" s="398" t="s">
        <v>875</v>
      </c>
      <c r="H27" s="399"/>
      <c r="I27" s="399"/>
      <c r="J27" s="400"/>
      <c r="K27" s="96"/>
      <c r="L27" s="577"/>
      <c r="M27" s="310"/>
      <c r="N27" s="310"/>
      <c r="O27" s="310"/>
      <c r="P27" s="255" t="s">
        <v>877</v>
      </c>
      <c r="Q27" s="255"/>
      <c r="R27" s="255"/>
      <c r="S27" s="333"/>
      <c r="T27" s="96"/>
      <c r="U27" s="577"/>
      <c r="V27" s="310"/>
      <c r="W27" s="310"/>
      <c r="X27" s="310"/>
      <c r="Y27" s="255" t="s">
        <v>879</v>
      </c>
      <c r="Z27" s="255"/>
      <c r="AA27" s="255"/>
      <c r="AB27" s="333"/>
      <c r="AC27" s="94"/>
      <c r="AD27" s="94"/>
      <c r="AE27" s="5"/>
      <c r="AF27" s="2"/>
    </row>
    <row r="28" spans="1:32" ht="87.75" customHeight="1" thickBot="1" x14ac:dyDescent="0.3">
      <c r="A28" s="63"/>
      <c r="B28" s="27"/>
      <c r="C28" s="446"/>
      <c r="D28" s="447"/>
      <c r="E28" s="447"/>
      <c r="F28" s="448"/>
      <c r="G28" s="357"/>
      <c r="H28" s="358"/>
      <c r="I28" s="358"/>
      <c r="J28" s="359"/>
      <c r="K28" s="96"/>
      <c r="L28" s="578"/>
      <c r="M28" s="542"/>
      <c r="N28" s="542"/>
      <c r="O28" s="542"/>
      <c r="P28" s="335"/>
      <c r="Q28" s="335"/>
      <c r="R28" s="335"/>
      <c r="S28" s="336"/>
      <c r="T28" s="96"/>
      <c r="U28" s="578"/>
      <c r="V28" s="542"/>
      <c r="W28" s="542"/>
      <c r="X28" s="542"/>
      <c r="Y28" s="335"/>
      <c r="Z28" s="335"/>
      <c r="AA28" s="335"/>
      <c r="AB28" s="336"/>
      <c r="AC28" s="94"/>
      <c r="AD28" s="94"/>
      <c r="AE28" s="5"/>
      <c r="AF28" s="2"/>
    </row>
    <row r="29" spans="1:32" ht="18" customHeight="1" x14ac:dyDescent="0.25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 x14ac:dyDescent="0.25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 x14ac:dyDescent="0.25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65">
    <mergeCell ref="P24:S24"/>
    <mergeCell ref="U24:X28"/>
    <mergeCell ref="Y24:AB24"/>
    <mergeCell ref="Y25:AB25"/>
    <mergeCell ref="Y26:AB26"/>
    <mergeCell ref="G27:J28"/>
    <mergeCell ref="P27:S28"/>
    <mergeCell ref="Y27:AB28"/>
    <mergeCell ref="G26:J26"/>
    <mergeCell ref="G25:J25"/>
    <mergeCell ref="P25:S25"/>
    <mergeCell ref="P26:S26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  <mergeCell ref="S1:AD1"/>
    <mergeCell ref="B3:AE3"/>
    <mergeCell ref="B4:D4"/>
    <mergeCell ref="E4:G4"/>
    <mergeCell ref="H4:J4"/>
    <mergeCell ref="K4:M4"/>
    <mergeCell ref="AC4:AE4"/>
    <mergeCell ref="N4:P4"/>
    <mergeCell ref="Q4:S4"/>
    <mergeCell ref="T4:V4"/>
    <mergeCell ref="W4:Y4"/>
    <mergeCell ref="Z4:AB4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E21"/>
  <sheetViews>
    <sheetView zoomScale="90" zoomScaleNormal="90" workbookViewId="0">
      <selection activeCell="B3" sqref="B3:AD4"/>
    </sheetView>
  </sheetViews>
  <sheetFormatPr defaultColWidth="11.6640625" defaultRowHeight="18" customHeight="1" x14ac:dyDescent="0.2"/>
  <cols>
    <col min="1" max="1" width="3.5546875" style="1" customWidth="1"/>
    <col min="2" max="29" width="7.6640625" style="1" customWidth="1"/>
    <col min="30" max="30" width="5.554687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0"/>
      <c r="U1" s="320"/>
      <c r="V1" s="320"/>
      <c r="W1" s="320"/>
      <c r="X1" s="320"/>
      <c r="Y1" s="320"/>
      <c r="Z1" s="320"/>
      <c r="AA1" s="320"/>
      <c r="AB1" s="320"/>
      <c r="AC1" s="320"/>
      <c r="AD1" s="320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 x14ac:dyDescent="0.25">
      <c r="A3" s="5"/>
      <c r="B3" s="268" t="s">
        <v>2692</v>
      </c>
      <c r="C3" s="268"/>
      <c r="D3" s="268"/>
      <c r="E3" s="268"/>
      <c r="F3" s="268"/>
      <c r="G3" s="268"/>
      <c r="H3" s="268"/>
      <c r="I3" s="268"/>
      <c r="J3" s="268"/>
      <c r="K3" s="268"/>
      <c r="L3" s="268"/>
      <c r="M3" s="268"/>
      <c r="N3" s="268"/>
      <c r="O3" s="268"/>
      <c r="P3" s="268"/>
      <c r="Q3" s="268"/>
      <c r="R3" s="268"/>
      <c r="S3" s="268"/>
      <c r="T3" s="268"/>
      <c r="U3" s="268"/>
      <c r="V3" s="268"/>
      <c r="W3" s="268"/>
      <c r="X3" s="268"/>
      <c r="Y3" s="268"/>
      <c r="Z3" s="268"/>
      <c r="AA3" s="268"/>
      <c r="AB3" s="268"/>
      <c r="AC3" s="268"/>
      <c r="AD3" s="268"/>
      <c r="AE3" s="239"/>
    </row>
    <row r="4" spans="1:31" s="2" customFormat="1" ht="105" customHeight="1" x14ac:dyDescent="0.25">
      <c r="A4" s="5"/>
      <c r="B4" s="268"/>
      <c r="C4" s="268"/>
      <c r="D4" s="268"/>
      <c r="E4" s="268"/>
      <c r="F4" s="268"/>
      <c r="G4" s="268"/>
      <c r="H4" s="268"/>
      <c r="I4" s="268"/>
      <c r="J4" s="268"/>
      <c r="K4" s="268"/>
      <c r="L4" s="268"/>
      <c r="M4" s="268"/>
      <c r="N4" s="268"/>
      <c r="O4" s="268"/>
      <c r="P4" s="268"/>
      <c r="Q4" s="268"/>
      <c r="R4" s="268"/>
      <c r="S4" s="268"/>
      <c r="T4" s="268"/>
      <c r="U4" s="268"/>
      <c r="V4" s="268"/>
      <c r="W4" s="268"/>
      <c r="X4" s="268"/>
      <c r="Y4" s="268"/>
      <c r="Z4" s="268"/>
      <c r="AA4" s="268"/>
      <c r="AB4" s="268"/>
      <c r="AC4" s="268"/>
      <c r="AD4" s="268"/>
      <c r="AE4" s="22"/>
    </row>
    <row r="5" spans="1:31" s="2" customFormat="1" ht="16.8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x14ac:dyDescent="0.25">
      <c r="A6" s="5"/>
      <c r="B6" s="25"/>
      <c r="C6" s="93" t="s">
        <v>483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11" customFormat="1" ht="33" customHeight="1" x14ac:dyDescent="0.25">
      <c r="A7" s="5"/>
      <c r="B7" s="27"/>
      <c r="C7" s="444"/>
      <c r="D7" s="296"/>
      <c r="E7" s="296"/>
      <c r="F7" s="445"/>
      <c r="G7" s="407" t="s">
        <v>880</v>
      </c>
      <c r="H7" s="278"/>
      <c r="I7" s="278"/>
      <c r="J7" s="408"/>
      <c r="K7" s="114"/>
      <c r="L7" s="577"/>
      <c r="M7" s="310"/>
      <c r="N7" s="310"/>
      <c r="O7" s="310"/>
      <c r="P7" s="277" t="s">
        <v>882</v>
      </c>
      <c r="Q7" s="278"/>
      <c r="R7" s="278"/>
      <c r="S7" s="408"/>
      <c r="T7" s="98"/>
      <c r="U7" s="577"/>
      <c r="V7" s="310"/>
      <c r="W7" s="310"/>
      <c r="X7" s="310"/>
      <c r="Y7" s="303" t="s">
        <v>884</v>
      </c>
      <c r="Z7" s="303"/>
      <c r="AA7" s="303"/>
      <c r="AB7" s="332"/>
      <c r="AC7" s="94"/>
      <c r="AD7" s="94"/>
      <c r="AE7" s="5"/>
    </row>
    <row r="8" spans="1:31" s="2" customFormat="1" ht="33" customHeight="1" x14ac:dyDescent="0.25">
      <c r="A8" s="5"/>
      <c r="B8" s="27"/>
      <c r="C8" s="444"/>
      <c r="D8" s="296"/>
      <c r="E8" s="296"/>
      <c r="F8" s="445"/>
      <c r="G8" s="404" t="s">
        <v>484</v>
      </c>
      <c r="H8" s="405"/>
      <c r="I8" s="405"/>
      <c r="J8" s="406"/>
      <c r="K8" s="114"/>
      <c r="L8" s="577"/>
      <c r="M8" s="310"/>
      <c r="N8" s="310"/>
      <c r="O8" s="310"/>
      <c r="P8" s="251" t="s">
        <v>485</v>
      </c>
      <c r="Q8" s="252"/>
      <c r="R8" s="252"/>
      <c r="S8" s="440"/>
      <c r="T8" s="98"/>
      <c r="U8" s="577"/>
      <c r="V8" s="310"/>
      <c r="W8" s="310"/>
      <c r="X8" s="310"/>
      <c r="Y8" s="259" t="s">
        <v>486</v>
      </c>
      <c r="Z8" s="259"/>
      <c r="AA8" s="259"/>
      <c r="AB8" s="458"/>
      <c r="AC8" s="94"/>
      <c r="AD8" s="94"/>
      <c r="AE8" s="5"/>
    </row>
    <row r="9" spans="1:31" s="2" customFormat="1" ht="33" customHeight="1" x14ac:dyDescent="0.25">
      <c r="A9" s="5"/>
      <c r="B9" s="27"/>
      <c r="C9" s="444"/>
      <c r="D9" s="296"/>
      <c r="E9" s="296"/>
      <c r="F9" s="445"/>
      <c r="G9" s="257">
        <f>VLOOKUP(G8,Артикулы!$A:$C,Артикулы!$C$1,0)</f>
        <v>4320.0537993480002</v>
      </c>
      <c r="H9" s="402"/>
      <c r="I9" s="402"/>
      <c r="J9" s="403"/>
      <c r="K9" s="115"/>
      <c r="L9" s="577"/>
      <c r="M9" s="310"/>
      <c r="N9" s="310"/>
      <c r="O9" s="310"/>
      <c r="P9" s="257">
        <f>VLOOKUP(P8,Артикулы!$A:$C,Артикулы!$C$1,0)</f>
        <v>3812.3120447160004</v>
      </c>
      <c r="Q9" s="402"/>
      <c r="R9" s="402"/>
      <c r="S9" s="403"/>
      <c r="T9" s="113"/>
      <c r="U9" s="577"/>
      <c r="V9" s="310"/>
      <c r="W9" s="310"/>
      <c r="X9" s="310"/>
      <c r="Y9" s="257">
        <f>VLOOKUP(Y8,Артикулы!$A:$C,Артикулы!$C$1,0)</f>
        <v>3436.2857243399999</v>
      </c>
      <c r="Z9" s="402"/>
      <c r="AA9" s="402"/>
      <c r="AB9" s="403"/>
      <c r="AC9" s="94"/>
      <c r="AD9" s="94"/>
      <c r="AE9" s="5"/>
    </row>
    <row r="10" spans="1:31" s="2" customFormat="1" ht="33" customHeight="1" x14ac:dyDescent="0.25">
      <c r="A10" s="5"/>
      <c r="B10" s="27"/>
      <c r="C10" s="444"/>
      <c r="D10" s="296"/>
      <c r="E10" s="296"/>
      <c r="F10" s="445"/>
      <c r="G10" s="398" t="s">
        <v>881</v>
      </c>
      <c r="H10" s="399"/>
      <c r="I10" s="399"/>
      <c r="J10" s="400"/>
      <c r="K10" s="96"/>
      <c r="L10" s="577"/>
      <c r="M10" s="310"/>
      <c r="N10" s="310"/>
      <c r="O10" s="310"/>
      <c r="P10" s="255" t="s">
        <v>883</v>
      </c>
      <c r="Q10" s="255"/>
      <c r="R10" s="255"/>
      <c r="S10" s="333"/>
      <c r="T10" s="96"/>
      <c r="U10" s="577"/>
      <c r="V10" s="310"/>
      <c r="W10" s="310"/>
      <c r="X10" s="310"/>
      <c r="Y10" s="255" t="s">
        <v>885</v>
      </c>
      <c r="Z10" s="255"/>
      <c r="AA10" s="255"/>
      <c r="AB10" s="333"/>
      <c r="AC10" s="94"/>
      <c r="AD10" s="94"/>
      <c r="AE10" s="5"/>
    </row>
    <row r="11" spans="1:31" s="2" customFormat="1" ht="51.75" customHeight="1" thickBot="1" x14ac:dyDescent="0.3">
      <c r="A11" s="63"/>
      <c r="B11" s="27"/>
      <c r="C11" s="446"/>
      <c r="D11" s="447"/>
      <c r="E11" s="447"/>
      <c r="F11" s="448"/>
      <c r="G11" s="357"/>
      <c r="H11" s="358"/>
      <c r="I11" s="358"/>
      <c r="J11" s="359"/>
      <c r="K11" s="96"/>
      <c r="L11" s="578"/>
      <c r="M11" s="542"/>
      <c r="N11" s="542"/>
      <c r="O11" s="542"/>
      <c r="P11" s="335"/>
      <c r="Q11" s="335"/>
      <c r="R11" s="335"/>
      <c r="S11" s="336"/>
      <c r="T11" s="96"/>
      <c r="U11" s="578"/>
      <c r="V11" s="542"/>
      <c r="W11" s="542"/>
      <c r="X11" s="542"/>
      <c r="Y11" s="335"/>
      <c r="Z11" s="335"/>
      <c r="AA11" s="335"/>
      <c r="AB11" s="336"/>
      <c r="AC11" s="94"/>
      <c r="AD11" s="94"/>
      <c r="AE11" s="5"/>
    </row>
    <row r="12" spans="1:31" s="2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33" customHeight="1" x14ac:dyDescent="0.25">
      <c r="A13" s="5"/>
      <c r="B13" s="27"/>
      <c r="C13" s="441"/>
      <c r="D13" s="442"/>
      <c r="E13" s="442"/>
      <c r="F13" s="443"/>
      <c r="G13" s="475" t="s">
        <v>886</v>
      </c>
      <c r="H13" s="474"/>
      <c r="I13" s="474"/>
      <c r="J13" s="473"/>
      <c r="K13" s="114"/>
      <c r="L13" s="576"/>
      <c r="M13" s="541"/>
      <c r="N13" s="541"/>
      <c r="O13" s="541"/>
      <c r="P13" s="471" t="s">
        <v>888</v>
      </c>
      <c r="Q13" s="474"/>
      <c r="R13" s="474"/>
      <c r="S13" s="473"/>
      <c r="T13" s="98"/>
      <c r="U13" s="576"/>
      <c r="V13" s="541"/>
      <c r="W13" s="541"/>
      <c r="X13" s="541"/>
      <c r="Y13" s="461" t="s">
        <v>890</v>
      </c>
      <c r="Z13" s="461"/>
      <c r="AA13" s="461"/>
      <c r="AB13" s="462"/>
      <c r="AC13" s="94"/>
      <c r="AD13" s="94"/>
      <c r="AE13" s="5"/>
    </row>
    <row r="14" spans="1:31" s="11" customFormat="1" ht="33" customHeight="1" x14ac:dyDescent="0.25">
      <c r="A14" s="5"/>
      <c r="B14" s="27"/>
      <c r="C14" s="444"/>
      <c r="D14" s="296"/>
      <c r="E14" s="296"/>
      <c r="F14" s="445"/>
      <c r="G14" s="404" t="s">
        <v>487</v>
      </c>
      <c r="H14" s="405"/>
      <c r="I14" s="405"/>
      <c r="J14" s="406"/>
      <c r="K14" s="114"/>
      <c r="L14" s="577"/>
      <c r="M14" s="310"/>
      <c r="N14" s="310"/>
      <c r="O14" s="310"/>
      <c r="P14" s="251" t="s">
        <v>488</v>
      </c>
      <c r="Q14" s="252"/>
      <c r="R14" s="252"/>
      <c r="S14" s="440"/>
      <c r="T14" s="98"/>
      <c r="U14" s="577"/>
      <c r="V14" s="310"/>
      <c r="W14" s="310"/>
      <c r="X14" s="310"/>
      <c r="Y14" s="259" t="s">
        <v>489</v>
      </c>
      <c r="Z14" s="259"/>
      <c r="AA14" s="259"/>
      <c r="AB14" s="458"/>
      <c r="AC14" s="94"/>
      <c r="AD14" s="94"/>
      <c r="AE14" s="5"/>
    </row>
    <row r="15" spans="1:31" s="2" customFormat="1" ht="33" customHeight="1" x14ac:dyDescent="0.25">
      <c r="A15" s="5"/>
      <c r="B15" s="27"/>
      <c r="C15" s="444"/>
      <c r="D15" s="296"/>
      <c r="E15" s="296"/>
      <c r="F15" s="445"/>
      <c r="G15" s="257">
        <f>VLOOKUP(G14,Артикулы!$A:$C,Артикулы!$C$1,0)</f>
        <v>5943.1278601800004</v>
      </c>
      <c r="H15" s="402"/>
      <c r="I15" s="402"/>
      <c r="J15" s="403"/>
      <c r="K15" s="115"/>
      <c r="L15" s="577"/>
      <c r="M15" s="310"/>
      <c r="N15" s="310"/>
      <c r="O15" s="310"/>
      <c r="P15" s="257">
        <f>VLOOKUP(P14,Артикулы!$A:$C,Артикулы!$C$1,0)</f>
        <v>3982.2674437559995</v>
      </c>
      <c r="Q15" s="402"/>
      <c r="R15" s="402"/>
      <c r="S15" s="403"/>
      <c r="T15" s="113"/>
      <c r="U15" s="577"/>
      <c r="V15" s="310"/>
      <c r="W15" s="310"/>
      <c r="X15" s="310"/>
      <c r="Y15" s="257">
        <f>VLOOKUP(Y14,Артикулы!$A:$C,Артикулы!$C$1,0)</f>
        <v>4750.2534031679997</v>
      </c>
      <c r="Z15" s="402"/>
      <c r="AA15" s="402"/>
      <c r="AB15" s="403"/>
      <c r="AC15" s="94"/>
      <c r="AD15" s="94"/>
      <c r="AE15" s="5"/>
    </row>
    <row r="16" spans="1:31" s="2" customFormat="1" ht="33" customHeight="1" x14ac:dyDescent="0.25">
      <c r="A16" s="5"/>
      <c r="B16" s="27"/>
      <c r="C16" s="444"/>
      <c r="D16" s="296"/>
      <c r="E16" s="296"/>
      <c r="F16" s="445"/>
      <c r="G16" s="398" t="s">
        <v>887</v>
      </c>
      <c r="H16" s="399"/>
      <c r="I16" s="399"/>
      <c r="J16" s="400"/>
      <c r="K16" s="96"/>
      <c r="L16" s="577"/>
      <c r="M16" s="310"/>
      <c r="N16" s="310"/>
      <c r="O16" s="310"/>
      <c r="P16" s="255" t="s">
        <v>889</v>
      </c>
      <c r="Q16" s="255"/>
      <c r="R16" s="255"/>
      <c r="S16" s="333"/>
      <c r="T16" s="96"/>
      <c r="U16" s="577"/>
      <c r="V16" s="310"/>
      <c r="W16" s="310"/>
      <c r="X16" s="310"/>
      <c r="Y16" s="255" t="s">
        <v>891</v>
      </c>
      <c r="Z16" s="255"/>
      <c r="AA16" s="255"/>
      <c r="AB16" s="333"/>
      <c r="AC16" s="94"/>
      <c r="AD16" s="94"/>
      <c r="AE16" s="5"/>
    </row>
    <row r="17" spans="1:31" s="2" customFormat="1" ht="33" customHeight="1" thickBot="1" x14ac:dyDescent="0.3">
      <c r="A17" s="63"/>
      <c r="B17" s="27"/>
      <c r="C17" s="446"/>
      <c r="D17" s="447"/>
      <c r="E17" s="447"/>
      <c r="F17" s="448"/>
      <c r="G17" s="357"/>
      <c r="H17" s="358"/>
      <c r="I17" s="358"/>
      <c r="J17" s="359"/>
      <c r="K17" s="96"/>
      <c r="L17" s="578"/>
      <c r="M17" s="542"/>
      <c r="N17" s="542"/>
      <c r="O17" s="542"/>
      <c r="P17" s="335"/>
      <c r="Q17" s="335"/>
      <c r="R17" s="335"/>
      <c r="S17" s="336"/>
      <c r="T17" s="96"/>
      <c r="U17" s="578"/>
      <c r="V17" s="542"/>
      <c r="W17" s="542"/>
      <c r="X17" s="542"/>
      <c r="Y17" s="335"/>
      <c r="Z17" s="335"/>
      <c r="AA17" s="335"/>
      <c r="AB17" s="336"/>
      <c r="AC17" s="94"/>
      <c r="AD17" s="94"/>
      <c r="AE17" s="5"/>
    </row>
    <row r="18" spans="1:31" s="2" customFormat="1" ht="22.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5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 x14ac:dyDescent="0.25">
      <c r="B21" s="4"/>
      <c r="C21" s="4"/>
      <c r="D21" s="4"/>
      <c r="E21" s="4"/>
      <c r="F21" s="4"/>
      <c r="G21" s="4"/>
      <c r="H21" s="4"/>
      <c r="I21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Y16:AB17"/>
    <mergeCell ref="Y9:AB9"/>
    <mergeCell ref="G10:J11"/>
    <mergeCell ref="P10:S11"/>
    <mergeCell ref="Y10:AB11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E22"/>
  <sheetViews>
    <sheetView zoomScale="80" zoomScaleNormal="80" workbookViewId="0">
      <selection activeCell="Y24" sqref="Y24"/>
    </sheetView>
  </sheetViews>
  <sheetFormatPr defaultColWidth="11.6640625" defaultRowHeight="18" customHeight="1" x14ac:dyDescent="0.2"/>
  <cols>
    <col min="1" max="1" width="3.44140625" style="1" customWidth="1"/>
    <col min="2" max="30" width="7.6640625" style="1" customWidth="1"/>
    <col min="31" max="31" width="3.664062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0"/>
      <c r="U1" s="320"/>
      <c r="V1" s="320"/>
      <c r="W1" s="320"/>
      <c r="X1" s="320"/>
      <c r="Y1" s="320"/>
      <c r="Z1" s="320"/>
      <c r="AA1" s="320"/>
      <c r="AB1" s="320"/>
      <c r="AC1" s="320"/>
      <c r="AD1" s="320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68" t="s">
        <v>2695</v>
      </c>
      <c r="C3" s="268"/>
      <c r="D3" s="268"/>
      <c r="E3" s="268"/>
      <c r="F3" s="268"/>
      <c r="G3" s="268"/>
      <c r="H3" s="268"/>
      <c r="I3" s="268"/>
      <c r="J3" s="268"/>
      <c r="K3" s="268"/>
      <c r="L3" s="268"/>
      <c r="M3" s="268"/>
      <c r="N3" s="268"/>
      <c r="O3" s="268"/>
      <c r="P3" s="268"/>
      <c r="Q3" s="268"/>
      <c r="R3" s="268"/>
      <c r="S3" s="268"/>
      <c r="T3" s="268"/>
      <c r="U3" s="268"/>
      <c r="V3" s="268"/>
      <c r="W3" s="268"/>
      <c r="X3" s="268"/>
      <c r="Y3" s="268"/>
      <c r="Z3" s="268"/>
      <c r="AA3" s="268"/>
      <c r="AB3" s="268"/>
      <c r="AC3" s="268"/>
      <c r="AD3" s="268"/>
      <c r="AE3" s="5"/>
    </row>
    <row r="4" spans="1:31" s="2" customFormat="1" ht="105" customHeight="1" x14ac:dyDescent="0.25">
      <c r="A4" s="5"/>
      <c r="B4" s="268"/>
      <c r="C4" s="268"/>
      <c r="D4" s="268"/>
      <c r="E4" s="268"/>
      <c r="F4" s="268"/>
      <c r="G4" s="268"/>
      <c r="H4" s="268"/>
      <c r="I4" s="268"/>
      <c r="J4" s="268"/>
      <c r="K4" s="268"/>
      <c r="L4" s="268"/>
      <c r="M4" s="268"/>
      <c r="N4" s="268"/>
      <c r="O4" s="268"/>
      <c r="P4" s="268"/>
      <c r="Q4" s="268"/>
      <c r="R4" s="268"/>
      <c r="S4" s="268"/>
      <c r="T4" s="268"/>
      <c r="U4" s="268"/>
      <c r="V4" s="268"/>
      <c r="W4" s="268"/>
      <c r="X4" s="268"/>
      <c r="Y4" s="268"/>
      <c r="Z4" s="268"/>
      <c r="AA4" s="268"/>
      <c r="AB4" s="268"/>
      <c r="AC4" s="268"/>
      <c r="AD4" s="268"/>
      <c r="AE4" s="5"/>
    </row>
    <row r="5" spans="1:31" s="11" customFormat="1" ht="15" customHeight="1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3" t="s">
        <v>490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20.100000000000001" customHeight="1" x14ac:dyDescent="0.25">
      <c r="A7" s="5"/>
      <c r="B7" s="27"/>
      <c r="C7" s="441"/>
      <c r="D7" s="442"/>
      <c r="E7" s="442"/>
      <c r="F7" s="442"/>
      <c r="G7" s="471" t="s">
        <v>892</v>
      </c>
      <c r="H7" s="474"/>
      <c r="I7" s="474"/>
      <c r="J7" s="473"/>
      <c r="K7" s="114"/>
      <c r="L7" s="576"/>
      <c r="M7" s="541"/>
      <c r="N7" s="541"/>
      <c r="O7" s="541"/>
      <c r="P7" s="471" t="s">
        <v>893</v>
      </c>
      <c r="Q7" s="474"/>
      <c r="R7" s="474"/>
      <c r="S7" s="473"/>
      <c r="T7" s="98"/>
      <c r="U7" s="576"/>
      <c r="V7" s="541"/>
      <c r="W7" s="541"/>
      <c r="X7" s="541"/>
      <c r="Y7" s="461" t="s">
        <v>896</v>
      </c>
      <c r="Z7" s="461"/>
      <c r="AA7" s="461"/>
      <c r="AB7" s="462"/>
      <c r="AC7" s="94"/>
      <c r="AD7" s="94"/>
      <c r="AE7" s="5"/>
    </row>
    <row r="8" spans="1:31" s="2" customFormat="1" ht="20.100000000000001" customHeight="1" x14ac:dyDescent="0.25">
      <c r="A8" s="5"/>
      <c r="B8" s="27"/>
      <c r="C8" s="444"/>
      <c r="D8" s="296"/>
      <c r="E8" s="296"/>
      <c r="F8" s="296"/>
      <c r="G8" s="453" t="s">
        <v>491</v>
      </c>
      <c r="H8" s="405"/>
      <c r="I8" s="405"/>
      <c r="J8" s="406"/>
      <c r="K8" s="114"/>
      <c r="L8" s="577"/>
      <c r="M8" s="310"/>
      <c r="N8" s="310"/>
      <c r="O8" s="310"/>
      <c r="P8" s="251" t="s">
        <v>492</v>
      </c>
      <c r="Q8" s="252"/>
      <c r="R8" s="252"/>
      <c r="S8" s="440"/>
      <c r="T8" s="98"/>
      <c r="U8" s="577"/>
      <c r="V8" s="310"/>
      <c r="W8" s="310"/>
      <c r="X8" s="310"/>
      <c r="Y8" s="259" t="s">
        <v>493</v>
      </c>
      <c r="Z8" s="259"/>
      <c r="AA8" s="259"/>
      <c r="AB8" s="458"/>
      <c r="AC8" s="94"/>
      <c r="AD8" s="94"/>
      <c r="AE8" s="5"/>
    </row>
    <row r="9" spans="1:31" s="2" customFormat="1" ht="20.100000000000001" customHeight="1" x14ac:dyDescent="0.25">
      <c r="A9" s="5"/>
      <c r="B9" s="27"/>
      <c r="C9" s="444"/>
      <c r="D9" s="296"/>
      <c r="E9" s="296"/>
      <c r="F9" s="296"/>
      <c r="G9" s="257">
        <f>VLOOKUP(G8,Артикулы!$A:$C,Артикулы!$C$1,0)</f>
        <v>7968.7837724880019</v>
      </c>
      <c r="H9" s="402"/>
      <c r="I9" s="402"/>
      <c r="J9" s="403"/>
      <c r="K9" s="115"/>
      <c r="L9" s="577"/>
      <c r="M9" s="310"/>
      <c r="N9" s="310"/>
      <c r="O9" s="310"/>
      <c r="P9" s="257">
        <f>VLOOKUP(P8,Артикулы!$A:$C,Артикулы!$C$1,0)</f>
        <v>6518.8517744280007</v>
      </c>
      <c r="Q9" s="402"/>
      <c r="R9" s="402"/>
      <c r="S9" s="403"/>
      <c r="T9" s="113"/>
      <c r="U9" s="577"/>
      <c r="V9" s="310"/>
      <c r="W9" s="310"/>
      <c r="X9" s="310"/>
      <c r="Y9" s="257">
        <f>VLOOKUP(Y8,Артикулы!$A:$C,Артикулы!$C$1,0)</f>
        <v>5477.8749553080006</v>
      </c>
      <c r="Z9" s="402"/>
      <c r="AA9" s="402"/>
      <c r="AB9" s="403"/>
      <c r="AC9" s="94"/>
      <c r="AD9" s="94"/>
      <c r="AE9" s="5"/>
    </row>
    <row r="10" spans="1:31" s="2" customFormat="1" ht="33" customHeight="1" x14ac:dyDescent="0.25">
      <c r="A10" s="5"/>
      <c r="B10" s="27"/>
      <c r="C10" s="444"/>
      <c r="D10" s="296"/>
      <c r="E10" s="296"/>
      <c r="F10" s="296"/>
      <c r="G10" s="606" t="s">
        <v>894</v>
      </c>
      <c r="H10" s="399"/>
      <c r="I10" s="399"/>
      <c r="J10" s="400"/>
      <c r="K10" s="96"/>
      <c r="L10" s="577"/>
      <c r="M10" s="310"/>
      <c r="N10" s="310"/>
      <c r="O10" s="310"/>
      <c r="P10" s="255" t="s">
        <v>2727</v>
      </c>
      <c r="Q10" s="255"/>
      <c r="R10" s="255"/>
      <c r="S10" s="333"/>
      <c r="T10" s="96"/>
      <c r="U10" s="577"/>
      <c r="V10" s="310"/>
      <c r="W10" s="310"/>
      <c r="X10" s="310"/>
      <c r="Y10" s="255" t="s">
        <v>895</v>
      </c>
      <c r="Z10" s="255"/>
      <c r="AA10" s="255"/>
      <c r="AB10" s="333"/>
      <c r="AC10" s="94"/>
      <c r="AD10" s="94"/>
      <c r="AE10" s="5"/>
    </row>
    <row r="11" spans="1:31" s="2" customFormat="1" ht="60" customHeight="1" thickBot="1" x14ac:dyDescent="0.3">
      <c r="A11" s="63"/>
      <c r="B11" s="27"/>
      <c r="C11" s="446"/>
      <c r="D11" s="447"/>
      <c r="E11" s="447"/>
      <c r="F11" s="447"/>
      <c r="G11" s="607"/>
      <c r="H11" s="358"/>
      <c r="I11" s="358"/>
      <c r="J11" s="359"/>
      <c r="K11" s="96"/>
      <c r="L11" s="578"/>
      <c r="M11" s="542"/>
      <c r="N11" s="542"/>
      <c r="O11" s="542"/>
      <c r="P11" s="335"/>
      <c r="Q11" s="335"/>
      <c r="R11" s="335"/>
      <c r="S11" s="336"/>
      <c r="T11" s="96"/>
      <c r="U11" s="578"/>
      <c r="V11" s="542"/>
      <c r="W11" s="542"/>
      <c r="X11" s="542"/>
      <c r="Y11" s="335"/>
      <c r="Z11" s="335"/>
      <c r="AA11" s="335"/>
      <c r="AB11" s="336"/>
      <c r="AC11" s="94"/>
      <c r="AD11" s="94"/>
      <c r="AE11" s="5"/>
    </row>
    <row r="12" spans="1:31" s="11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20.100000000000001" customHeight="1" x14ac:dyDescent="0.25">
      <c r="A13" s="5"/>
      <c r="B13" s="27"/>
      <c r="C13" s="441"/>
      <c r="D13" s="442"/>
      <c r="E13" s="442"/>
      <c r="F13" s="443"/>
      <c r="G13" s="475" t="s">
        <v>897</v>
      </c>
      <c r="H13" s="474"/>
      <c r="I13" s="474"/>
      <c r="J13" s="473"/>
      <c r="K13" s="114"/>
      <c r="L13" s="576"/>
      <c r="M13" s="541"/>
      <c r="N13" s="541"/>
      <c r="O13" s="541"/>
      <c r="P13" s="471" t="s">
        <v>899</v>
      </c>
      <c r="Q13" s="474"/>
      <c r="R13" s="474"/>
      <c r="S13" s="473"/>
      <c r="T13" s="98"/>
      <c r="U13" s="576"/>
      <c r="V13" s="541"/>
      <c r="W13" s="541"/>
      <c r="X13" s="541"/>
      <c r="Y13" s="461"/>
      <c r="Z13" s="461"/>
      <c r="AA13" s="461"/>
      <c r="AB13" s="462"/>
      <c r="AC13" s="94"/>
      <c r="AD13" s="94"/>
      <c r="AE13" s="5"/>
    </row>
    <row r="14" spans="1:31" s="2" customFormat="1" ht="20.100000000000001" customHeight="1" x14ac:dyDescent="0.25">
      <c r="A14" s="5"/>
      <c r="B14" s="27"/>
      <c r="C14" s="444"/>
      <c r="D14" s="296"/>
      <c r="E14" s="296"/>
      <c r="F14" s="445"/>
      <c r="G14" s="404" t="s">
        <v>494</v>
      </c>
      <c r="H14" s="405"/>
      <c r="I14" s="405"/>
      <c r="J14" s="406"/>
      <c r="K14" s="114"/>
      <c r="L14" s="577"/>
      <c r="M14" s="310"/>
      <c r="N14" s="310"/>
      <c r="O14" s="310"/>
      <c r="P14" s="251" t="s">
        <v>495</v>
      </c>
      <c r="Q14" s="252"/>
      <c r="R14" s="252"/>
      <c r="S14" s="440"/>
      <c r="T14" s="98"/>
      <c r="U14" s="577"/>
      <c r="V14" s="310"/>
      <c r="W14" s="310"/>
      <c r="X14" s="310"/>
      <c r="Y14" s="274"/>
      <c r="Z14" s="274"/>
      <c r="AA14" s="274"/>
      <c r="AB14" s="337"/>
      <c r="AC14" s="94"/>
      <c r="AD14" s="94"/>
      <c r="AE14" s="5"/>
    </row>
    <row r="15" spans="1:31" s="2" customFormat="1" ht="20.100000000000001" customHeight="1" x14ac:dyDescent="0.25">
      <c r="A15" s="5"/>
      <c r="B15" s="27"/>
      <c r="C15" s="444"/>
      <c r="D15" s="296"/>
      <c r="E15" s="296"/>
      <c r="F15" s="445"/>
      <c r="G15" s="257">
        <f>VLOOKUP(G14,Артикулы!$A:$C,Артикулы!$C$1,0)</f>
        <v>7068.0201575759993</v>
      </c>
      <c r="H15" s="402"/>
      <c r="I15" s="402"/>
      <c r="J15" s="403"/>
      <c r="K15" s="115"/>
      <c r="L15" s="577"/>
      <c r="M15" s="310"/>
      <c r="N15" s="310"/>
      <c r="O15" s="310"/>
      <c r="P15" s="257">
        <f>VLOOKUP(P14,Артикулы!$A:$C,Артикулы!$C$1,0)</f>
        <v>3185.6015107560002</v>
      </c>
      <c r="Q15" s="402"/>
      <c r="R15" s="402"/>
      <c r="S15" s="403"/>
      <c r="T15" s="113"/>
      <c r="U15" s="577"/>
      <c r="V15" s="310"/>
      <c r="W15" s="310"/>
      <c r="X15" s="310"/>
      <c r="Y15" s="339"/>
      <c r="Z15" s="339"/>
      <c r="AA15" s="339"/>
      <c r="AB15" s="425"/>
      <c r="AC15" s="94"/>
      <c r="AD15" s="94"/>
      <c r="AE15" s="5"/>
    </row>
    <row r="16" spans="1:31" s="2" customFormat="1" ht="33" customHeight="1" x14ac:dyDescent="0.25">
      <c r="A16" s="5"/>
      <c r="B16" s="27"/>
      <c r="C16" s="444"/>
      <c r="D16" s="296"/>
      <c r="E16" s="296"/>
      <c r="F16" s="445"/>
      <c r="G16" s="398" t="s">
        <v>898</v>
      </c>
      <c r="H16" s="399"/>
      <c r="I16" s="399"/>
      <c r="J16" s="400"/>
      <c r="K16" s="96"/>
      <c r="L16" s="577"/>
      <c r="M16" s="310"/>
      <c r="N16" s="310"/>
      <c r="O16" s="310"/>
      <c r="P16" s="255" t="s">
        <v>2728</v>
      </c>
      <c r="Q16" s="255"/>
      <c r="R16" s="255"/>
      <c r="S16" s="333"/>
      <c r="T16" s="96"/>
      <c r="U16" s="577"/>
      <c r="V16" s="310"/>
      <c r="W16" s="310"/>
      <c r="X16" s="310"/>
      <c r="Y16" s="255"/>
      <c r="Z16" s="255"/>
      <c r="AA16" s="255"/>
      <c r="AB16" s="333"/>
      <c r="AC16" s="94"/>
      <c r="AD16" s="94"/>
      <c r="AE16" s="5"/>
    </row>
    <row r="17" spans="1:31" s="2" customFormat="1" ht="84.75" customHeight="1" thickBot="1" x14ac:dyDescent="0.3">
      <c r="A17" s="63"/>
      <c r="B17" s="27"/>
      <c r="C17" s="446"/>
      <c r="D17" s="447"/>
      <c r="E17" s="447"/>
      <c r="F17" s="448"/>
      <c r="G17" s="357"/>
      <c r="H17" s="358"/>
      <c r="I17" s="358"/>
      <c r="J17" s="359"/>
      <c r="K17" s="96"/>
      <c r="L17" s="578"/>
      <c r="M17" s="542"/>
      <c r="N17" s="542"/>
      <c r="O17" s="542"/>
      <c r="P17" s="335"/>
      <c r="Q17" s="335"/>
      <c r="R17" s="335"/>
      <c r="S17" s="336"/>
      <c r="T17" s="96"/>
      <c r="U17" s="578"/>
      <c r="V17" s="542"/>
      <c r="W17" s="542"/>
      <c r="X17" s="542"/>
      <c r="Y17" s="335"/>
      <c r="Z17" s="335"/>
      <c r="AA17" s="335"/>
      <c r="AB17" s="336"/>
      <c r="AC17" s="94"/>
      <c r="AD17" s="94"/>
      <c r="AE17" s="5"/>
    </row>
    <row r="18" spans="1:31" s="2" customFormat="1" ht="12.7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8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 x14ac:dyDescent="0.25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 x14ac:dyDescent="0.25">
      <c r="A22" s="4"/>
      <c r="B22" s="4"/>
      <c r="C22" s="4"/>
      <c r="D22" s="4"/>
      <c r="E22" s="4"/>
      <c r="F22" s="4"/>
      <c r="G22" s="4"/>
      <c r="H22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AE17"/>
  <sheetViews>
    <sheetView zoomScale="90" zoomScaleNormal="90" workbookViewId="0">
      <selection activeCell="AG8" sqref="AG8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0"/>
      <c r="U1" s="320"/>
      <c r="V1" s="320"/>
      <c r="W1" s="320"/>
      <c r="X1" s="320"/>
      <c r="Y1" s="320"/>
      <c r="Z1" s="320"/>
      <c r="AA1" s="320"/>
      <c r="AB1" s="320"/>
      <c r="AC1" s="320"/>
      <c r="AD1" s="320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23.4" x14ac:dyDescent="0.4">
      <c r="A3" s="5"/>
      <c r="B3" s="58"/>
      <c r="C3" s="238"/>
      <c r="D3" s="238"/>
      <c r="E3" s="238"/>
      <c r="F3" s="238"/>
      <c r="G3" s="238"/>
      <c r="H3" s="238"/>
      <c r="I3" s="238"/>
      <c r="J3" s="238"/>
      <c r="K3" s="238"/>
      <c r="L3" s="238"/>
      <c r="M3" s="238"/>
      <c r="N3" s="238"/>
      <c r="O3" s="238"/>
      <c r="P3" s="238"/>
      <c r="Q3" s="238"/>
      <c r="R3" s="238"/>
      <c r="S3" s="238"/>
      <c r="T3" s="238"/>
      <c r="U3" s="238"/>
      <c r="V3" s="238"/>
      <c r="W3" s="238"/>
      <c r="X3" s="238"/>
      <c r="Y3" s="238"/>
      <c r="Z3" s="238"/>
      <c r="AA3" s="58"/>
      <c r="AB3" s="58"/>
      <c r="AC3" s="58"/>
      <c r="AD3" s="58"/>
      <c r="AE3" s="5"/>
    </row>
    <row r="4" spans="1:31" s="2" customFormat="1" ht="105" customHeight="1" x14ac:dyDescent="0.25">
      <c r="A4" s="5"/>
      <c r="B4" s="268" t="s">
        <v>2695</v>
      </c>
      <c r="C4" s="268"/>
      <c r="D4" s="268"/>
      <c r="E4" s="268"/>
      <c r="F4" s="268"/>
      <c r="G4" s="268"/>
      <c r="H4" s="268"/>
      <c r="I4" s="268"/>
      <c r="J4" s="268"/>
      <c r="K4" s="268"/>
      <c r="L4" s="268"/>
      <c r="M4" s="268"/>
      <c r="N4" s="268"/>
      <c r="O4" s="268"/>
      <c r="P4" s="268"/>
      <c r="Q4" s="268"/>
      <c r="R4" s="268"/>
      <c r="S4" s="268"/>
      <c r="T4" s="268"/>
      <c r="U4" s="268"/>
      <c r="V4" s="268"/>
      <c r="W4" s="268"/>
      <c r="X4" s="268"/>
      <c r="Y4" s="268"/>
      <c r="Z4" s="268"/>
      <c r="AA4" s="268"/>
      <c r="AB4" s="268"/>
      <c r="AC4" s="268"/>
      <c r="AD4" s="268"/>
      <c r="AE4" s="5"/>
    </row>
    <row r="5" spans="1:31" s="2" customFormat="1" ht="16.8" x14ac:dyDescent="0.25">
      <c r="A5" s="5"/>
      <c r="B5" s="268"/>
      <c r="C5" s="268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  <c r="P5" s="268"/>
      <c r="Q5" s="268"/>
      <c r="R5" s="268"/>
      <c r="S5" s="268"/>
      <c r="T5" s="268"/>
      <c r="U5" s="268"/>
      <c r="V5" s="268"/>
      <c r="W5" s="268"/>
      <c r="X5" s="268"/>
      <c r="Y5" s="268"/>
      <c r="Z5" s="268"/>
      <c r="AA5" s="268"/>
      <c r="AB5" s="268"/>
      <c r="AC5" s="268"/>
      <c r="AD5" s="268"/>
      <c r="AE5" s="5"/>
    </row>
    <row r="6" spans="1:31" s="2" customFormat="1" ht="16.8" x14ac:dyDescent="0.25">
      <c r="A6" s="63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 x14ac:dyDescent="0.3">
      <c r="A7" s="5"/>
      <c r="B7" s="25"/>
      <c r="C7" s="93" t="s">
        <v>542</v>
      </c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  <c r="AB7" s="93"/>
      <c r="AC7" s="93"/>
      <c r="AD7" s="93"/>
      <c r="AE7" s="5"/>
    </row>
    <row r="8" spans="1:31" s="2" customFormat="1" ht="24" customHeight="1" x14ac:dyDescent="0.25">
      <c r="A8" s="5"/>
      <c r="B8" s="27"/>
      <c r="C8" s="441"/>
      <c r="D8" s="442"/>
      <c r="E8" s="442"/>
      <c r="F8" s="537"/>
      <c r="G8" s="474" t="s">
        <v>900</v>
      </c>
      <c r="H8" s="474"/>
      <c r="I8" s="471" t="s">
        <v>901</v>
      </c>
      <c r="J8" s="473"/>
      <c r="K8" s="114"/>
      <c r="L8" s="576"/>
      <c r="M8" s="541"/>
      <c r="N8" s="541"/>
      <c r="O8" s="541"/>
      <c r="P8" s="471" t="s">
        <v>903</v>
      </c>
      <c r="Q8" s="474"/>
      <c r="R8" s="471" t="s">
        <v>901</v>
      </c>
      <c r="S8" s="473"/>
      <c r="T8" s="98"/>
      <c r="U8" s="576"/>
      <c r="V8" s="541"/>
      <c r="W8" s="541"/>
      <c r="X8" s="541"/>
      <c r="Y8" s="619" t="s">
        <v>900</v>
      </c>
      <c r="Z8" s="620"/>
      <c r="AA8" s="619" t="s">
        <v>901</v>
      </c>
      <c r="AB8" s="621"/>
      <c r="AC8" s="94"/>
      <c r="AD8" s="94"/>
      <c r="AE8" s="5"/>
    </row>
    <row r="9" spans="1:31" s="2" customFormat="1" ht="24" customHeight="1" x14ac:dyDescent="0.25">
      <c r="A9" s="5"/>
      <c r="B9" s="27"/>
      <c r="C9" s="444"/>
      <c r="D9" s="296"/>
      <c r="E9" s="296"/>
      <c r="F9" s="297"/>
      <c r="G9" s="405" t="s">
        <v>543</v>
      </c>
      <c r="H9" s="405"/>
      <c r="I9" s="453" t="s">
        <v>544</v>
      </c>
      <c r="J9" s="406"/>
      <c r="K9" s="114"/>
      <c r="L9" s="577"/>
      <c r="M9" s="310"/>
      <c r="N9" s="310"/>
      <c r="O9" s="310"/>
      <c r="P9" s="251" t="s">
        <v>545</v>
      </c>
      <c r="Q9" s="252"/>
      <c r="R9" s="251" t="s">
        <v>546</v>
      </c>
      <c r="S9" s="440"/>
      <c r="T9" s="98"/>
      <c r="U9" s="577"/>
      <c r="V9" s="310"/>
      <c r="W9" s="310"/>
      <c r="X9" s="310"/>
      <c r="Y9" s="312" t="s">
        <v>547</v>
      </c>
      <c r="Z9" s="543"/>
      <c r="AA9" s="312" t="s">
        <v>548</v>
      </c>
      <c r="AB9" s="618"/>
      <c r="AC9" s="94"/>
      <c r="AD9" s="94"/>
      <c r="AE9" s="5"/>
    </row>
    <row r="10" spans="1:31" s="2" customFormat="1" ht="23.4" x14ac:dyDescent="0.25">
      <c r="A10" s="5"/>
      <c r="B10" s="27"/>
      <c r="C10" s="444"/>
      <c r="D10" s="296"/>
      <c r="E10" s="296"/>
      <c r="F10" s="297"/>
      <c r="G10" s="254">
        <f>VLOOKUP(G9,Артикулы!$A:$C,Артикулы!$C$1,0)</f>
        <v>10308.85717302</v>
      </c>
      <c r="H10" s="254"/>
      <c r="I10" s="254">
        <f>VLOOKUP(I9,Артикулы!$A:$C,Артикулы!$C$1,0)</f>
        <v>16172.3184399</v>
      </c>
      <c r="J10" s="254"/>
      <c r="K10" s="115"/>
      <c r="L10" s="577"/>
      <c r="M10" s="310"/>
      <c r="N10" s="310"/>
      <c r="O10" s="310"/>
      <c r="P10" s="254">
        <f>VLOOKUP(P9,Артикулы!$A:$C,Артикулы!$C$1,0)</f>
        <v>22276.903929168002</v>
      </c>
      <c r="Q10" s="254"/>
      <c r="R10" s="254">
        <f>VLOOKUP(R9,Артикулы!$A:$C,Артикулы!$C$1,0)</f>
        <v>22896.178914420001</v>
      </c>
      <c r="S10" s="367"/>
      <c r="T10" s="113"/>
      <c r="U10" s="577"/>
      <c r="V10" s="310"/>
      <c r="W10" s="310"/>
      <c r="X10" s="310"/>
      <c r="Y10" s="254">
        <f>VLOOKUP(Y9,Артикулы!$A:$C,Артикулы!$C$1,0)</f>
        <v>19339.862189508003</v>
      </c>
      <c r="Z10" s="254"/>
      <c r="AA10" s="254">
        <f>VLOOKUP(AA9,Артикулы!$A:$C,Артикулы!$C$1,0)</f>
        <v>19873.097253996002</v>
      </c>
      <c r="AB10" s="367"/>
      <c r="AC10" s="94"/>
      <c r="AD10" s="94"/>
      <c r="AE10" s="5"/>
    </row>
    <row r="11" spans="1:31" s="2" customFormat="1" ht="33" customHeight="1" x14ac:dyDescent="0.25">
      <c r="A11" s="5"/>
      <c r="B11" s="27"/>
      <c r="C11" s="444"/>
      <c r="D11" s="296"/>
      <c r="E11" s="296"/>
      <c r="F11" s="297"/>
      <c r="G11" s="399" t="s">
        <v>902</v>
      </c>
      <c r="H11" s="399"/>
      <c r="I11" s="399"/>
      <c r="J11" s="400"/>
      <c r="K11" s="96"/>
      <c r="L11" s="577"/>
      <c r="M11" s="310"/>
      <c r="N11" s="310"/>
      <c r="O11" s="310"/>
      <c r="P11" s="255" t="s">
        <v>904</v>
      </c>
      <c r="Q11" s="255"/>
      <c r="R11" s="255"/>
      <c r="S11" s="333"/>
      <c r="T11" s="96"/>
      <c r="U11" s="577"/>
      <c r="V11" s="310"/>
      <c r="W11" s="310"/>
      <c r="X11" s="310"/>
      <c r="Y11" s="255" t="s">
        <v>905</v>
      </c>
      <c r="Z11" s="255"/>
      <c r="AA11" s="255"/>
      <c r="AB11" s="333"/>
      <c r="AC11" s="94"/>
      <c r="AD11" s="94"/>
      <c r="AE11" s="5"/>
    </row>
    <row r="12" spans="1:31" s="2" customFormat="1" ht="87.75" customHeight="1" thickBot="1" x14ac:dyDescent="0.3">
      <c r="A12" s="63"/>
      <c r="B12" s="27"/>
      <c r="C12" s="446"/>
      <c r="D12" s="447"/>
      <c r="E12" s="447"/>
      <c r="F12" s="539"/>
      <c r="G12" s="358"/>
      <c r="H12" s="358"/>
      <c r="I12" s="358"/>
      <c r="J12" s="359"/>
      <c r="K12" s="96"/>
      <c r="L12" s="578"/>
      <c r="M12" s="542"/>
      <c r="N12" s="542"/>
      <c r="O12" s="542"/>
      <c r="P12" s="335"/>
      <c r="Q12" s="335"/>
      <c r="R12" s="335"/>
      <c r="S12" s="336"/>
      <c r="T12" s="96"/>
      <c r="U12" s="578"/>
      <c r="V12" s="542"/>
      <c r="W12" s="542"/>
      <c r="X12" s="542"/>
      <c r="Y12" s="335"/>
      <c r="Z12" s="335"/>
      <c r="AA12" s="335"/>
      <c r="AB12" s="336"/>
      <c r="AC12" s="94"/>
      <c r="AD12" s="94"/>
      <c r="AE12" s="5"/>
    </row>
    <row r="13" spans="1:31" s="2" customFormat="1" ht="16.8" x14ac:dyDescent="0.25">
      <c r="A13" s="5"/>
      <c r="B13" s="15"/>
      <c r="C13" s="15"/>
      <c r="D13" s="15"/>
      <c r="E13" s="15"/>
      <c r="F13" s="15"/>
      <c r="G13" s="15"/>
      <c r="H13" s="15"/>
      <c r="I13" s="15"/>
      <c r="J13" s="12"/>
      <c r="K13" s="12"/>
      <c r="L13" s="12"/>
      <c r="M13" s="12"/>
      <c r="N13" s="12"/>
      <c r="O13" s="12"/>
      <c r="P13" s="12"/>
      <c r="Q13" s="12"/>
      <c r="R13" s="12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2"/>
      <c r="AE13" s="5"/>
    </row>
    <row r="14" spans="1:31" s="2" customFormat="1" ht="16.8" x14ac:dyDescent="0.25">
      <c r="A14" s="17"/>
      <c r="B14" s="17"/>
      <c r="C14" s="17"/>
      <c r="D14" s="17"/>
      <c r="E14" s="17"/>
      <c r="F14" s="17"/>
      <c r="G14" s="17"/>
      <c r="H14" s="17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</row>
    <row r="15" spans="1:31" s="2" customFormat="1" ht="16.8" x14ac:dyDescent="0.25">
      <c r="A15" s="4"/>
      <c r="B15" s="4"/>
      <c r="C15" s="4"/>
      <c r="D15" s="4"/>
      <c r="E15" s="4"/>
      <c r="F15" s="4"/>
      <c r="G15" s="4"/>
      <c r="H15" s="4"/>
    </row>
    <row r="16" spans="1:31" s="2" customFormat="1" ht="16.8" x14ac:dyDescent="0.25">
      <c r="A16" s="4"/>
      <c r="B16" s="4"/>
      <c r="C16" s="4"/>
      <c r="D16" s="4"/>
      <c r="E16" s="4"/>
      <c r="F16" s="4"/>
      <c r="G16" s="4"/>
      <c r="H16" s="4"/>
    </row>
    <row r="17" spans="1:8" s="2" customFormat="1" ht="16.8" x14ac:dyDescent="0.25">
      <c r="A17" s="4"/>
      <c r="B17" s="4"/>
      <c r="C17" s="4"/>
      <c r="D17" s="4"/>
      <c r="E17" s="4"/>
      <c r="F17" s="4"/>
      <c r="G17" s="4"/>
      <c r="H17" s="4"/>
    </row>
  </sheetData>
  <sheetProtection password="CEEB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C8:F12"/>
    <mergeCell ref="L8:O12"/>
    <mergeCell ref="U8:X12"/>
    <mergeCell ref="G11:J12"/>
    <mergeCell ref="P11:S12"/>
    <mergeCell ref="P10:Q10"/>
    <mergeCell ref="P9:Q9"/>
    <mergeCell ref="P8:Q8"/>
    <mergeCell ref="R9:S9"/>
    <mergeCell ref="R8:S8"/>
    <mergeCell ref="S1:AD1"/>
    <mergeCell ref="B4:AD5"/>
    <mergeCell ref="Y11:AB12"/>
    <mergeCell ref="I10:J10"/>
    <mergeCell ref="I9:J9"/>
    <mergeCell ref="I8:J8"/>
    <mergeCell ref="G10:H10"/>
    <mergeCell ref="G9:H9"/>
    <mergeCell ref="G8:H8"/>
    <mergeCell ref="R10:S10"/>
    <mergeCell ref="Y10:Z10"/>
    <mergeCell ref="Y8:Z8"/>
    <mergeCell ref="Y9:Z9"/>
    <mergeCell ref="AA10:AB10"/>
    <mergeCell ref="AA9:AB9"/>
    <mergeCell ref="AA8:AB8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FF00"/>
  </sheetPr>
  <dimension ref="A1:AE26"/>
  <sheetViews>
    <sheetView zoomScale="90" zoomScaleNormal="90" workbookViewId="0">
      <selection activeCell="K21" sqref="K21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3.5546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 x14ac:dyDescent="0.4">
      <c r="A3" s="5"/>
      <c r="B3" s="121"/>
      <c r="C3" s="19"/>
      <c r="D3" s="120" t="s">
        <v>907</v>
      </c>
      <c r="E3" s="120"/>
      <c r="F3" s="120"/>
      <c r="G3" s="120"/>
      <c r="H3" s="120"/>
      <c r="I3" s="120"/>
      <c r="J3" s="120"/>
      <c r="K3" s="120"/>
      <c r="L3" s="120"/>
      <c r="M3" s="120"/>
      <c r="N3" s="120"/>
      <c r="O3" s="120"/>
      <c r="P3" s="120"/>
      <c r="Q3" s="120"/>
      <c r="R3" s="120"/>
      <c r="S3" s="120"/>
      <c r="T3" s="120"/>
      <c r="U3" s="120"/>
      <c r="V3" s="120"/>
      <c r="W3" s="120"/>
      <c r="X3" s="120"/>
      <c r="Y3" s="120"/>
      <c r="Z3" s="120"/>
      <c r="AA3" s="121"/>
      <c r="AB3" s="121"/>
      <c r="AC3" s="121"/>
      <c r="AD3" s="121"/>
      <c r="AE3" s="5"/>
    </row>
    <row r="4" spans="1:31" s="2" customFormat="1" ht="105" customHeight="1" x14ac:dyDescent="0.25">
      <c r="A4" s="5"/>
      <c r="B4" s="284"/>
      <c r="C4" s="284"/>
      <c r="D4" s="625" t="s">
        <v>563</v>
      </c>
      <c r="E4" s="625"/>
      <c r="F4" s="625"/>
      <c r="G4" s="626" t="s">
        <v>908</v>
      </c>
      <c r="H4" s="626"/>
      <c r="I4" s="626"/>
      <c r="J4" s="627" t="s">
        <v>909</v>
      </c>
      <c r="K4" s="627"/>
      <c r="L4" s="627"/>
      <c r="M4" s="625" t="s">
        <v>4</v>
      </c>
      <c r="N4" s="625"/>
      <c r="O4" s="625"/>
      <c r="P4" s="625" t="s">
        <v>910</v>
      </c>
      <c r="Q4" s="625"/>
      <c r="R4" s="625"/>
      <c r="S4" s="625" t="s">
        <v>911</v>
      </c>
      <c r="T4" s="625"/>
      <c r="U4" s="625"/>
      <c r="V4" s="314"/>
      <c r="W4" s="314"/>
      <c r="X4" s="314"/>
      <c r="Y4" s="314"/>
      <c r="Z4" s="314"/>
      <c r="AA4" s="314"/>
      <c r="AB4" s="314"/>
      <c r="AC4" s="314"/>
      <c r="AD4" s="314"/>
      <c r="AE4" s="5"/>
    </row>
    <row r="5" spans="1:31" s="2" customFormat="1" ht="10.5" customHeight="1" x14ac:dyDescent="0.25">
      <c r="A5" s="5"/>
      <c r="B5" s="24"/>
      <c r="C5" s="622"/>
      <c r="D5" s="622"/>
      <c r="E5" s="622"/>
      <c r="F5" s="622"/>
      <c r="G5" s="622"/>
      <c r="H5" s="622"/>
      <c r="I5" s="622"/>
      <c r="J5" s="622"/>
      <c r="K5" s="622"/>
      <c r="L5" s="622"/>
      <c r="M5" s="622"/>
      <c r="N5" s="622"/>
      <c r="O5" s="622"/>
      <c r="P5" s="622"/>
      <c r="Q5" s="622"/>
      <c r="R5" s="622"/>
      <c r="S5" s="622"/>
      <c r="T5" s="622"/>
      <c r="U5" s="622"/>
      <c r="V5" s="622"/>
      <c r="W5" s="622"/>
      <c r="X5" s="622"/>
      <c r="Y5" s="622"/>
      <c r="Z5" s="622"/>
      <c r="AA5" s="24"/>
      <c r="AB5" s="24"/>
      <c r="AC5" s="24"/>
      <c r="AD5" s="24"/>
      <c r="AE5" s="5"/>
    </row>
    <row r="6" spans="1:31" s="2" customFormat="1" ht="33" customHeight="1" x14ac:dyDescent="0.4">
      <c r="A6" s="118"/>
      <c r="B6" s="19"/>
      <c r="C6" s="120"/>
      <c r="D6" s="120" t="s">
        <v>912</v>
      </c>
      <c r="E6" s="120"/>
      <c r="F6" s="120"/>
      <c r="G6" s="120"/>
      <c r="H6" s="120"/>
      <c r="I6" s="120"/>
      <c r="J6" s="120"/>
      <c r="K6" s="120"/>
      <c r="L6" s="120"/>
      <c r="M6" s="120"/>
      <c r="N6" s="120"/>
      <c r="O6" s="120"/>
      <c r="P6" s="120"/>
      <c r="Q6" s="120"/>
      <c r="R6" s="120"/>
      <c r="S6" s="120"/>
      <c r="T6" s="120"/>
      <c r="U6" s="120"/>
      <c r="V6" s="120"/>
      <c r="W6" s="120"/>
      <c r="X6" s="120"/>
      <c r="Y6" s="120"/>
      <c r="Z6" s="121"/>
      <c r="AA6" s="121"/>
      <c r="AB6" s="121"/>
      <c r="AC6" s="121"/>
      <c r="AD6" s="19"/>
      <c r="AE6" s="5"/>
    </row>
    <row r="7" spans="1:31" s="2" customFormat="1" ht="105" customHeight="1" x14ac:dyDescent="0.25">
      <c r="A7" s="119"/>
      <c r="B7" s="117"/>
      <c r="D7" s="625" t="s">
        <v>563</v>
      </c>
      <c r="E7" s="625"/>
      <c r="F7" s="625"/>
      <c r="G7" s="626" t="s">
        <v>908</v>
      </c>
      <c r="H7" s="626"/>
      <c r="I7" s="626"/>
      <c r="J7" s="627" t="s">
        <v>909</v>
      </c>
      <c r="K7" s="627"/>
      <c r="L7" s="627"/>
      <c r="M7" s="625" t="s">
        <v>4</v>
      </c>
      <c r="N7" s="625"/>
      <c r="O7" s="625"/>
      <c r="P7" s="625" t="s">
        <v>910</v>
      </c>
      <c r="Q7" s="625"/>
      <c r="R7" s="625"/>
      <c r="S7" s="625" t="s">
        <v>911</v>
      </c>
      <c r="T7" s="625"/>
      <c r="U7" s="625"/>
      <c r="V7" s="314"/>
      <c r="W7" s="314"/>
      <c r="X7" s="314"/>
      <c r="Y7" s="314"/>
      <c r="Z7" s="314"/>
      <c r="AA7" s="314"/>
      <c r="AB7" s="314"/>
      <c r="AC7" s="314"/>
      <c r="AD7" s="314"/>
      <c r="AE7" s="5"/>
    </row>
    <row r="8" spans="1:31" s="2" customFormat="1" ht="13.5" customHeight="1" x14ac:dyDescent="0.25">
      <c r="A8" s="21"/>
      <c r="B8" s="622"/>
      <c r="C8" s="622"/>
      <c r="D8" s="622"/>
      <c r="E8" s="622"/>
      <c r="F8" s="622"/>
      <c r="G8" s="622"/>
      <c r="H8" s="622"/>
      <c r="I8" s="622"/>
      <c r="J8" s="622"/>
      <c r="K8" s="622"/>
      <c r="L8" s="622"/>
      <c r="M8" s="622"/>
      <c r="N8" s="622"/>
      <c r="O8" s="622"/>
      <c r="P8" s="622"/>
      <c r="Q8" s="622"/>
      <c r="R8" s="622"/>
      <c r="S8" s="622"/>
      <c r="T8" s="622"/>
      <c r="U8" s="622"/>
      <c r="V8" s="622"/>
      <c r="W8" s="622"/>
      <c r="X8" s="622"/>
      <c r="Y8" s="622"/>
      <c r="Z8" s="24"/>
      <c r="AA8" s="24"/>
      <c r="AB8" s="24"/>
      <c r="AC8" s="24"/>
      <c r="AD8" s="12"/>
      <c r="AE8" s="5"/>
    </row>
    <row r="9" spans="1:31" s="2" customFormat="1" ht="18.75" customHeight="1" x14ac:dyDescent="0.25">
      <c r="A9" s="5"/>
      <c r="B9" s="2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  <c r="W9" s="41"/>
      <c r="X9" s="41"/>
      <c r="Y9" s="41"/>
      <c r="Z9" s="41"/>
      <c r="AA9" s="41"/>
      <c r="AB9" s="41"/>
      <c r="AC9" s="41"/>
      <c r="AD9" s="41"/>
      <c r="AE9" s="5"/>
    </row>
    <row r="10" spans="1:31" s="2" customFormat="1" ht="33" customHeight="1" thickBot="1" x14ac:dyDescent="0.3">
      <c r="A10" s="62"/>
      <c r="B10" s="25"/>
      <c r="C10" s="340" t="s">
        <v>906</v>
      </c>
      <c r="D10" s="340"/>
      <c r="E10" s="340"/>
      <c r="F10" s="340"/>
      <c r="G10" s="340"/>
      <c r="H10" s="340"/>
      <c r="I10" s="340"/>
      <c r="J10" s="340"/>
      <c r="K10" s="340"/>
      <c r="L10" s="340"/>
      <c r="M10" s="340"/>
      <c r="N10" s="340"/>
      <c r="O10" s="340"/>
      <c r="P10" s="340"/>
      <c r="Q10" s="340"/>
      <c r="R10" s="340"/>
      <c r="S10" s="340"/>
      <c r="T10" s="340"/>
      <c r="U10" s="340"/>
      <c r="V10" s="340"/>
      <c r="W10" s="340"/>
      <c r="X10" s="340"/>
      <c r="Y10" s="340"/>
      <c r="Z10" s="340"/>
      <c r="AA10" s="340"/>
      <c r="AB10" s="340"/>
      <c r="AC10" s="340"/>
      <c r="AD10" s="340"/>
      <c r="AE10" s="5"/>
    </row>
    <row r="11" spans="1:31" s="2" customFormat="1" ht="33" customHeight="1" x14ac:dyDescent="0.25">
      <c r="A11" s="62"/>
      <c r="B11" s="27"/>
      <c r="C11" s="441"/>
      <c r="D11" s="442"/>
      <c r="E11" s="442"/>
      <c r="F11" s="537"/>
      <c r="G11" s="474" t="s">
        <v>575</v>
      </c>
      <c r="H11" s="472"/>
      <c r="I11" s="471" t="s">
        <v>913</v>
      </c>
      <c r="J11" s="472"/>
      <c r="K11" s="623" t="s">
        <v>577</v>
      </c>
      <c r="L11" s="624"/>
      <c r="M11" s="623" t="s">
        <v>914</v>
      </c>
      <c r="N11" s="624"/>
      <c r="O11" s="471" t="s">
        <v>579</v>
      </c>
      <c r="P11" s="472"/>
      <c r="Q11" s="471" t="s">
        <v>915</v>
      </c>
      <c r="R11" s="472"/>
      <c r="S11" s="623" t="s">
        <v>916</v>
      </c>
      <c r="T11" s="624"/>
      <c r="U11" s="623"/>
      <c r="V11" s="624"/>
      <c r="W11" s="623"/>
      <c r="X11" s="624"/>
      <c r="Y11" s="619"/>
      <c r="Z11" s="621"/>
      <c r="AA11" s="6"/>
      <c r="AB11" s="6"/>
      <c r="AC11" s="6"/>
      <c r="AD11" s="6"/>
      <c r="AE11" s="5"/>
    </row>
    <row r="12" spans="1:31" s="3" customFormat="1" ht="33" customHeight="1" x14ac:dyDescent="0.3">
      <c r="A12" s="62"/>
      <c r="B12" s="27"/>
      <c r="C12" s="444"/>
      <c r="D12" s="296"/>
      <c r="E12" s="296"/>
      <c r="F12" s="297"/>
      <c r="G12" s="405" t="s">
        <v>476</v>
      </c>
      <c r="H12" s="454"/>
      <c r="I12" s="453" t="s">
        <v>477</v>
      </c>
      <c r="J12" s="454"/>
      <c r="K12" s="312" t="s">
        <v>478</v>
      </c>
      <c r="L12" s="304"/>
      <c r="M12" s="312" t="s">
        <v>479</v>
      </c>
      <c r="N12" s="304"/>
      <c r="O12" s="251" t="s">
        <v>480</v>
      </c>
      <c r="P12" s="253"/>
      <c r="Q12" s="251" t="s">
        <v>481</v>
      </c>
      <c r="R12" s="253"/>
      <c r="S12" s="312" t="s">
        <v>482</v>
      </c>
      <c r="T12" s="304"/>
      <c r="U12" s="455"/>
      <c r="V12" s="510"/>
      <c r="W12" s="455"/>
      <c r="X12" s="510"/>
      <c r="Y12" s="455"/>
      <c r="Z12" s="457"/>
      <c r="AA12" s="6"/>
      <c r="AB12" s="6"/>
      <c r="AC12" s="6"/>
      <c r="AD12" s="6"/>
      <c r="AE12" s="5"/>
    </row>
    <row r="13" spans="1:31" s="2" customFormat="1" ht="36" customHeight="1" x14ac:dyDescent="0.25">
      <c r="A13" s="62"/>
      <c r="B13" s="27"/>
      <c r="C13" s="444"/>
      <c r="D13" s="296"/>
      <c r="E13" s="296"/>
      <c r="F13" s="297"/>
      <c r="G13" s="254">
        <f>VLOOKUP(G12,Артикулы!$A:$C,Артикулы!$C$1,0)</f>
        <v>5945.2523026680001</v>
      </c>
      <c r="H13" s="254"/>
      <c r="I13" s="254">
        <f>VLOOKUP(I12,Артикулы!$A:$C,Артикулы!$C$1,0)</f>
        <v>6240.5498085000008</v>
      </c>
      <c r="J13" s="254"/>
      <c r="K13" s="254">
        <f>VLOOKUP(K12,Артикулы!$A:$C,Артикулы!$C$1,0)</f>
        <v>6277.7275520400008</v>
      </c>
      <c r="L13" s="254"/>
      <c r="M13" s="254">
        <f>VLOOKUP(M12,Артикулы!$A:$C,Артикулы!$C$1,0)</f>
        <v>6617.6383501200007</v>
      </c>
      <c r="N13" s="254"/>
      <c r="O13" s="254">
        <f>VLOOKUP(O12,Артикулы!$A:$C,Артикулы!$C$1,0)</f>
        <v>6612.3272439000002</v>
      </c>
      <c r="P13" s="254"/>
      <c r="Q13" s="254">
        <f>VLOOKUP(Q12,Артикулы!$A:$C,Артикулы!$C$1,0)</f>
        <v>6989.4157855200001</v>
      </c>
      <c r="R13" s="254"/>
      <c r="S13" s="254" t="e">
        <f>VLOOKUP(S12,Артикулы!$A:$C,Артикулы!$C$1,0)</f>
        <v>#N/A</v>
      </c>
      <c r="T13" s="254"/>
      <c r="U13" s="520"/>
      <c r="V13" s="521"/>
      <c r="W13" s="520"/>
      <c r="X13" s="521"/>
      <c r="Y13" s="520"/>
      <c r="Z13" s="522"/>
      <c r="AA13" s="6"/>
      <c r="AB13" s="6"/>
      <c r="AC13" s="6"/>
      <c r="AD13" s="6"/>
      <c r="AE13" s="5"/>
    </row>
    <row r="14" spans="1:31" s="2" customFormat="1" ht="18" customHeight="1" x14ac:dyDescent="0.25">
      <c r="A14" s="62"/>
      <c r="B14" s="27"/>
      <c r="C14" s="444"/>
      <c r="D14" s="296"/>
      <c r="E14" s="296"/>
      <c r="F14" s="297"/>
      <c r="G14" s="399" t="s">
        <v>570</v>
      </c>
      <c r="H14" s="399"/>
      <c r="I14" s="399"/>
      <c r="J14" s="399"/>
      <c r="K14" s="399"/>
      <c r="L14" s="399"/>
      <c r="M14" s="399"/>
      <c r="N14" s="399"/>
      <c r="O14" s="399"/>
      <c r="P14" s="399"/>
      <c r="Q14" s="399"/>
      <c r="R14" s="399"/>
      <c r="S14" s="606" t="s">
        <v>917</v>
      </c>
      <c r="T14" s="399"/>
      <c r="U14" s="399"/>
      <c r="V14" s="399"/>
      <c r="W14" s="606"/>
      <c r="X14" s="399"/>
      <c r="Y14" s="399"/>
      <c r="Z14" s="400"/>
      <c r="AA14" s="6"/>
      <c r="AB14" s="6"/>
      <c r="AC14" s="6"/>
      <c r="AD14" s="6"/>
      <c r="AE14" s="5"/>
    </row>
    <row r="15" spans="1:31" s="2" customFormat="1" ht="40.5" customHeight="1" thickBot="1" x14ac:dyDescent="0.3">
      <c r="A15" s="62"/>
      <c r="B15" s="27"/>
      <c r="C15" s="446"/>
      <c r="D15" s="447"/>
      <c r="E15" s="447"/>
      <c r="F15" s="539"/>
      <c r="G15" s="358"/>
      <c r="H15" s="358"/>
      <c r="I15" s="358"/>
      <c r="J15" s="358"/>
      <c r="K15" s="358"/>
      <c r="L15" s="358"/>
      <c r="M15" s="358"/>
      <c r="N15" s="358"/>
      <c r="O15" s="358"/>
      <c r="P15" s="358"/>
      <c r="Q15" s="358"/>
      <c r="R15" s="358"/>
      <c r="S15" s="607"/>
      <c r="T15" s="358"/>
      <c r="U15" s="358"/>
      <c r="V15" s="358"/>
      <c r="W15" s="607"/>
      <c r="X15" s="358"/>
      <c r="Y15" s="358"/>
      <c r="Z15" s="359"/>
      <c r="AA15" s="6"/>
      <c r="AB15" s="6"/>
      <c r="AC15" s="6"/>
      <c r="AD15" s="6"/>
      <c r="AE15" s="5"/>
    </row>
    <row r="16" spans="1:31" s="2" customFormat="1" ht="24.75" customHeight="1" thickBot="1" x14ac:dyDescent="0.3">
      <c r="A16" s="62"/>
      <c r="B16" s="27"/>
      <c r="C16" s="151"/>
      <c r="D16" s="151"/>
      <c r="E16" s="151"/>
      <c r="F16" s="151"/>
      <c r="G16" s="152"/>
      <c r="H16" s="152"/>
      <c r="I16" s="152"/>
      <c r="J16" s="152"/>
      <c r="K16" s="152"/>
      <c r="L16" s="152"/>
      <c r="M16" s="152"/>
      <c r="N16" s="152"/>
      <c r="O16" s="152"/>
      <c r="P16" s="152"/>
      <c r="Q16" s="152"/>
      <c r="R16" s="152"/>
      <c r="S16" s="152"/>
      <c r="T16" s="152"/>
      <c r="U16" s="152"/>
      <c r="V16" s="152"/>
      <c r="W16" s="152"/>
      <c r="X16" s="152"/>
      <c r="Y16" s="152"/>
      <c r="Z16" s="152"/>
      <c r="AA16" s="6"/>
      <c r="AB16" s="6"/>
      <c r="AC16" s="6"/>
      <c r="AD16" s="6"/>
      <c r="AE16" s="5"/>
    </row>
    <row r="17" spans="1:31" s="3" customFormat="1" ht="21.6" x14ac:dyDescent="0.3">
      <c r="A17" s="62"/>
      <c r="B17" s="106"/>
      <c r="C17" s="640" t="s">
        <v>1605</v>
      </c>
      <c r="D17" s="641"/>
      <c r="E17" s="641"/>
      <c r="F17" s="641"/>
      <c r="G17" s="641"/>
      <c r="H17" s="641"/>
      <c r="I17" s="641"/>
      <c r="J17" s="642"/>
      <c r="K17" s="152"/>
      <c r="L17" s="640" t="s">
        <v>1604</v>
      </c>
      <c r="M17" s="641"/>
      <c r="N17" s="641"/>
      <c r="O17" s="641"/>
      <c r="P17" s="641"/>
      <c r="Q17" s="641"/>
      <c r="R17" s="641"/>
      <c r="S17" s="642"/>
      <c r="T17" s="152"/>
      <c r="U17" s="640"/>
      <c r="V17" s="641"/>
      <c r="W17" s="641"/>
      <c r="X17" s="641"/>
      <c r="Y17" s="641"/>
      <c r="Z17" s="641"/>
      <c r="AA17" s="641"/>
      <c r="AB17" s="642"/>
      <c r="AC17" s="92"/>
      <c r="AD17" s="30"/>
      <c r="AE17" s="5"/>
    </row>
    <row r="18" spans="1:31" s="2" customFormat="1" ht="20.100000000000001" customHeight="1" x14ac:dyDescent="0.25">
      <c r="A18" s="5"/>
      <c r="B18" s="27"/>
      <c r="C18" s="444"/>
      <c r="D18" s="296"/>
      <c r="E18" s="296"/>
      <c r="F18" s="296"/>
      <c r="G18" s="277" t="s">
        <v>2729</v>
      </c>
      <c r="H18" s="278"/>
      <c r="I18" s="278"/>
      <c r="J18" s="408"/>
      <c r="K18" s="65"/>
      <c r="L18" s="647"/>
      <c r="M18" s="648"/>
      <c r="N18" s="648"/>
      <c r="O18" s="648"/>
      <c r="P18" s="644"/>
      <c r="Q18" s="645"/>
      <c r="R18" s="645"/>
      <c r="S18" s="646"/>
      <c r="T18" s="154"/>
      <c r="U18" s="647"/>
      <c r="V18" s="648"/>
      <c r="W18" s="648"/>
      <c r="X18" s="648"/>
      <c r="Y18" s="520"/>
      <c r="Z18" s="643"/>
      <c r="AA18" s="643"/>
      <c r="AB18" s="522"/>
      <c r="AC18" s="153"/>
      <c r="AD18" s="153"/>
      <c r="AE18" s="5"/>
    </row>
    <row r="19" spans="1:31" s="2" customFormat="1" ht="20.100000000000001" customHeight="1" x14ac:dyDescent="0.25">
      <c r="A19" s="5"/>
      <c r="B19" s="27"/>
      <c r="C19" s="444"/>
      <c r="D19" s="296"/>
      <c r="E19" s="296"/>
      <c r="F19" s="296"/>
      <c r="G19" s="277" t="s">
        <v>2696</v>
      </c>
      <c r="H19" s="278"/>
      <c r="I19" s="278"/>
      <c r="J19" s="408"/>
      <c r="K19" s="65"/>
      <c r="L19" s="577"/>
      <c r="M19" s="310"/>
      <c r="N19" s="310"/>
      <c r="O19" s="310"/>
      <c r="P19" s="644" t="s">
        <v>1607</v>
      </c>
      <c r="Q19" s="645"/>
      <c r="R19" s="645"/>
      <c r="S19" s="646"/>
      <c r="T19" s="154"/>
      <c r="U19" s="577"/>
      <c r="V19" s="310"/>
      <c r="W19" s="310"/>
      <c r="X19" s="310"/>
      <c r="Y19" s="520"/>
      <c r="Z19" s="643"/>
      <c r="AA19" s="643"/>
      <c r="AB19" s="522"/>
      <c r="AC19" s="153"/>
      <c r="AD19" s="153"/>
      <c r="AE19" s="5"/>
    </row>
    <row r="20" spans="1:31" s="2" customFormat="1" ht="20.100000000000001" customHeight="1" x14ac:dyDescent="0.25">
      <c r="A20" s="5"/>
      <c r="B20" s="27"/>
      <c r="C20" s="444"/>
      <c r="D20" s="296"/>
      <c r="E20" s="296"/>
      <c r="F20" s="296"/>
      <c r="G20" s="634">
        <f>VLOOKUP(G19,Артикулы!$A:$C,Артикулы!$C$1,0)</f>
        <v>15327.852550919999</v>
      </c>
      <c r="H20" s="635"/>
      <c r="I20" s="635"/>
      <c r="J20" s="636"/>
      <c r="K20" s="108"/>
      <c r="L20" s="577"/>
      <c r="M20" s="310"/>
      <c r="N20" s="310"/>
      <c r="O20" s="310"/>
      <c r="P20" s="634">
        <f>VLOOKUP(P19,Артикулы!$A:$C,Артикулы!$C$1,0)</f>
        <v>9825.5465070000009</v>
      </c>
      <c r="Q20" s="635"/>
      <c r="R20" s="635"/>
      <c r="S20" s="636"/>
      <c r="T20" s="113"/>
      <c r="U20" s="577"/>
      <c r="V20" s="310"/>
      <c r="W20" s="310"/>
      <c r="X20" s="310"/>
      <c r="Y20" s="634"/>
      <c r="Z20" s="635"/>
      <c r="AA20" s="635"/>
      <c r="AB20" s="636"/>
      <c r="AC20" s="153"/>
      <c r="AD20" s="153"/>
      <c r="AE20" s="5"/>
    </row>
    <row r="21" spans="1:31" s="2" customFormat="1" ht="33" customHeight="1" x14ac:dyDescent="0.25">
      <c r="A21" s="5"/>
      <c r="B21" s="27"/>
      <c r="C21" s="444"/>
      <c r="D21" s="296"/>
      <c r="E21" s="296"/>
      <c r="F21" s="296"/>
      <c r="G21" s="628" t="s">
        <v>2732</v>
      </c>
      <c r="H21" s="629"/>
      <c r="I21" s="629"/>
      <c r="J21" s="630"/>
      <c r="K21" s="152"/>
      <c r="L21" s="577"/>
      <c r="M21" s="310"/>
      <c r="N21" s="310"/>
      <c r="O21" s="310"/>
      <c r="P21" s="628" t="s">
        <v>2730</v>
      </c>
      <c r="Q21" s="629"/>
      <c r="R21" s="629"/>
      <c r="S21" s="630"/>
      <c r="T21" s="152"/>
      <c r="U21" s="577"/>
      <c r="V21" s="310"/>
      <c r="W21" s="310"/>
      <c r="X21" s="310"/>
      <c r="Y21" s="634"/>
      <c r="Z21" s="635"/>
      <c r="AA21" s="635"/>
      <c r="AB21" s="636"/>
      <c r="AC21" s="153"/>
      <c r="AD21" s="153"/>
      <c r="AE21" s="5"/>
    </row>
    <row r="22" spans="1:31" s="2" customFormat="1" ht="60" customHeight="1" thickBot="1" x14ac:dyDescent="0.3">
      <c r="A22" s="63"/>
      <c r="B22" s="27"/>
      <c r="C22" s="446"/>
      <c r="D22" s="447"/>
      <c r="E22" s="447"/>
      <c r="F22" s="447"/>
      <c r="G22" s="631"/>
      <c r="H22" s="632"/>
      <c r="I22" s="632"/>
      <c r="J22" s="633"/>
      <c r="K22" s="152"/>
      <c r="L22" s="578"/>
      <c r="M22" s="542"/>
      <c r="N22" s="542"/>
      <c r="O22" s="542"/>
      <c r="P22" s="631"/>
      <c r="Q22" s="632"/>
      <c r="R22" s="632"/>
      <c r="S22" s="633"/>
      <c r="T22" s="152"/>
      <c r="U22" s="578"/>
      <c r="V22" s="542"/>
      <c r="W22" s="542"/>
      <c r="X22" s="542"/>
      <c r="Y22" s="637"/>
      <c r="Z22" s="638"/>
      <c r="AA22" s="638"/>
      <c r="AB22" s="639"/>
      <c r="AC22" s="153"/>
      <c r="AD22" s="153"/>
      <c r="AE22" s="5"/>
    </row>
    <row r="23" spans="1:31" s="3" customFormat="1" ht="23.4" x14ac:dyDescent="0.3">
      <c r="A23" s="62"/>
      <c r="B23" s="106"/>
      <c r="C23" s="97"/>
      <c r="D23" s="97"/>
      <c r="E23" s="97"/>
      <c r="F23" s="97"/>
      <c r="G23" s="97"/>
      <c r="H23" s="97"/>
      <c r="I23" s="96"/>
      <c r="J23" s="96"/>
      <c r="K23" s="96"/>
      <c r="L23" s="96"/>
      <c r="M23" s="96"/>
      <c r="N23" s="96"/>
      <c r="O23" s="96"/>
      <c r="P23" s="96"/>
      <c r="Q23" s="96"/>
      <c r="R23" s="96"/>
      <c r="S23" s="96"/>
      <c r="T23" s="96"/>
      <c r="U23" s="96"/>
      <c r="V23" s="96"/>
      <c r="W23" s="96"/>
      <c r="X23" s="96"/>
      <c r="Y23" s="96"/>
      <c r="Z23" s="96"/>
      <c r="AA23" s="96"/>
      <c r="AB23" s="96"/>
      <c r="AC23" s="92"/>
      <c r="AD23" s="30"/>
      <c r="AE23" s="5"/>
    </row>
    <row r="24" spans="1:31" s="2" customFormat="1" ht="18" customHeight="1" x14ac:dyDescent="0.3">
      <c r="A24" s="5"/>
      <c r="B24" s="17"/>
      <c r="C24" s="17"/>
      <c r="D24" s="17"/>
      <c r="E24" s="17"/>
      <c r="F24" s="17"/>
      <c r="G24" s="17"/>
      <c r="H24" s="17"/>
      <c r="I24" s="17"/>
      <c r="J24" s="5"/>
      <c r="K24" s="5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18"/>
    </row>
    <row r="25" spans="1:31" s="2" customFormat="1" ht="12.75" customHeight="1" x14ac:dyDescent="0.25">
      <c r="B25" s="4"/>
      <c r="C25" s="4"/>
      <c r="D25" s="4"/>
      <c r="E25" s="4"/>
      <c r="F25" s="4"/>
      <c r="G25" s="4"/>
      <c r="H25" s="4"/>
      <c r="I25" s="4"/>
      <c r="N25" s="99"/>
    </row>
    <row r="26" spans="1:31" s="11" customFormat="1" ht="15" customHeight="1" x14ac:dyDescent="0.25">
      <c r="A26" s="2"/>
      <c r="B26" s="4"/>
      <c r="C26" s="4"/>
      <c r="D26" s="4"/>
      <c r="E26" s="4"/>
      <c r="F26" s="4"/>
      <c r="G26" s="4"/>
      <c r="H26" s="4"/>
      <c r="I26" s="4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</row>
  </sheetData>
  <sheetProtection password="CEEB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75">
    <mergeCell ref="Y21:AB22"/>
    <mergeCell ref="U17:AB17"/>
    <mergeCell ref="L17:S17"/>
    <mergeCell ref="C17:J17"/>
    <mergeCell ref="Y18:AB18"/>
    <mergeCell ref="G19:J19"/>
    <mergeCell ref="P19:S19"/>
    <mergeCell ref="Y19:AB19"/>
    <mergeCell ref="G20:J20"/>
    <mergeCell ref="P20:S20"/>
    <mergeCell ref="Y20:AB20"/>
    <mergeCell ref="C18:F22"/>
    <mergeCell ref="G18:J18"/>
    <mergeCell ref="L18:O22"/>
    <mergeCell ref="P18:S18"/>
    <mergeCell ref="U18:X22"/>
    <mergeCell ref="G21:J22"/>
    <mergeCell ref="P21:S22"/>
    <mergeCell ref="W14:Z15"/>
    <mergeCell ref="B8:Y8"/>
    <mergeCell ref="AB7:AD7"/>
    <mergeCell ref="Y7:AA7"/>
    <mergeCell ref="V7:X7"/>
    <mergeCell ref="S7:U7"/>
    <mergeCell ref="P7:R7"/>
    <mergeCell ref="M7:O7"/>
    <mergeCell ref="J7:L7"/>
    <mergeCell ref="G7:I7"/>
    <mergeCell ref="D7:F7"/>
    <mergeCell ref="G14:R15"/>
    <mergeCell ref="S14:V15"/>
    <mergeCell ref="Q13:R13"/>
    <mergeCell ref="S13:T13"/>
    <mergeCell ref="U13:V13"/>
    <mergeCell ref="W12:X12"/>
    <mergeCell ref="Y12:Z12"/>
    <mergeCell ref="W13:X13"/>
    <mergeCell ref="Y13:Z13"/>
    <mergeCell ref="G13:H13"/>
    <mergeCell ref="I13:J13"/>
    <mergeCell ref="K13:L13"/>
    <mergeCell ref="M13:N13"/>
    <mergeCell ref="O13:P13"/>
    <mergeCell ref="M12:N12"/>
    <mergeCell ref="O12:P12"/>
    <mergeCell ref="Q12:R12"/>
    <mergeCell ref="S12:T12"/>
    <mergeCell ref="U12:V12"/>
    <mergeCell ref="S1:AD1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AB4:AD4"/>
    <mergeCell ref="C5:Z5"/>
    <mergeCell ref="C10:AD10"/>
    <mergeCell ref="C11:F15"/>
    <mergeCell ref="G11:H11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G12:H12"/>
    <mergeCell ref="I12:J12"/>
    <mergeCell ref="K12:L12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N78"/>
  <sheetViews>
    <sheetView zoomScale="80" zoomScaleNormal="80" workbookViewId="0">
      <selection activeCell="AA14" sqref="AA1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40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5"/>
    </row>
    <row r="2" spans="1:40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 x14ac:dyDescent="0.25">
      <c r="A3" s="5"/>
      <c r="B3" s="25"/>
      <c r="C3" s="340" t="s">
        <v>2250</v>
      </c>
      <c r="D3" s="340"/>
      <c r="E3" s="340"/>
      <c r="F3" s="340"/>
      <c r="G3" s="340"/>
      <c r="H3" s="340"/>
      <c r="I3" s="340"/>
      <c r="J3" s="340"/>
      <c r="K3" s="340"/>
      <c r="L3" s="340"/>
      <c r="M3" s="340"/>
      <c r="N3" s="340"/>
      <c r="O3" s="340"/>
      <c r="P3" s="340"/>
      <c r="Q3" s="340"/>
      <c r="R3" s="340"/>
      <c r="S3" s="340"/>
      <c r="T3" s="340"/>
      <c r="U3" s="340"/>
      <c r="V3" s="340"/>
      <c r="W3" s="340"/>
      <c r="X3" s="340"/>
      <c r="Y3" s="340"/>
      <c r="Z3" s="340"/>
      <c r="AA3" s="340"/>
      <c r="AB3" s="340"/>
      <c r="AC3" s="340"/>
      <c r="AD3" s="340"/>
      <c r="AE3" s="5"/>
    </row>
    <row r="4" spans="1:40" s="2" customFormat="1" ht="17.25" customHeight="1" thickBot="1" x14ac:dyDescent="0.3">
      <c r="A4" s="5"/>
      <c r="B4" s="35"/>
      <c r="C4" s="180"/>
      <c r="D4" s="180"/>
      <c r="E4" s="180"/>
      <c r="F4" s="180"/>
      <c r="G4" s="180"/>
      <c r="H4" s="180"/>
      <c r="I4" s="180"/>
      <c r="J4" s="180"/>
      <c r="K4" s="180"/>
      <c r="L4" s="180"/>
      <c r="M4" s="180"/>
      <c r="N4" s="180"/>
      <c r="O4" s="180"/>
      <c r="P4" s="180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5"/>
    </row>
    <row r="5" spans="1:40" s="2" customFormat="1" ht="33" customHeight="1" x14ac:dyDescent="0.25">
      <c r="A5" s="5"/>
      <c r="B5" s="24"/>
      <c r="C5" s="322"/>
      <c r="D5" s="323"/>
      <c r="E5" s="323"/>
      <c r="F5" s="323"/>
      <c r="G5" s="323"/>
      <c r="H5" s="324"/>
      <c r="I5" s="386" t="s">
        <v>2174</v>
      </c>
      <c r="J5" s="387"/>
      <c r="K5" s="387"/>
      <c r="L5" s="387"/>
      <c r="M5" s="387"/>
      <c r="N5" s="388"/>
      <c r="O5" s="194"/>
      <c r="P5" s="194"/>
      <c r="Q5" s="389"/>
      <c r="R5" s="390"/>
      <c r="S5" s="390"/>
      <c r="T5" s="390"/>
      <c r="U5" s="390"/>
      <c r="V5" s="391"/>
      <c r="W5" s="386" t="s">
        <v>2174</v>
      </c>
      <c r="X5" s="387"/>
      <c r="Y5" s="387"/>
      <c r="Z5" s="387"/>
      <c r="AA5" s="387"/>
      <c r="AB5" s="388"/>
      <c r="AC5" s="30"/>
      <c r="AD5" s="30"/>
      <c r="AE5" s="5"/>
    </row>
    <row r="6" spans="1:40" s="2" customFormat="1" ht="33" customHeight="1" x14ac:dyDescent="0.25">
      <c r="A6" s="5"/>
      <c r="B6" s="24"/>
      <c r="C6" s="262"/>
      <c r="D6" s="256"/>
      <c r="E6" s="256"/>
      <c r="F6" s="256"/>
      <c r="G6" s="256"/>
      <c r="H6" s="261"/>
      <c r="I6" s="331"/>
      <c r="J6" s="255"/>
      <c r="K6" s="255"/>
      <c r="L6" s="255"/>
      <c r="M6" s="255"/>
      <c r="N6" s="333"/>
      <c r="O6" s="101"/>
      <c r="P6" s="101"/>
      <c r="Q6" s="392"/>
      <c r="R6" s="393"/>
      <c r="S6" s="393"/>
      <c r="T6" s="393"/>
      <c r="U6" s="393"/>
      <c r="V6" s="394"/>
      <c r="W6" s="331"/>
      <c r="X6" s="255"/>
      <c r="Y6" s="255"/>
      <c r="Z6" s="255"/>
      <c r="AA6" s="255"/>
      <c r="AB6" s="333"/>
      <c r="AC6" s="30"/>
      <c r="AD6" s="30"/>
      <c r="AE6" s="5"/>
    </row>
    <row r="7" spans="1:40" s="2" customFormat="1" ht="33" customHeight="1" x14ac:dyDescent="0.25">
      <c r="A7" s="5"/>
      <c r="B7" s="24"/>
      <c r="C7" s="262"/>
      <c r="D7" s="256"/>
      <c r="E7" s="256"/>
      <c r="F7" s="256"/>
      <c r="G7" s="256"/>
      <c r="H7" s="261"/>
      <c r="I7" s="341" t="s">
        <v>2030</v>
      </c>
      <c r="J7" s="263"/>
      <c r="K7" s="263" t="s">
        <v>2031</v>
      </c>
      <c r="L7" s="263"/>
      <c r="M7" s="250" t="s">
        <v>2032</v>
      </c>
      <c r="N7" s="493"/>
      <c r="O7" s="182"/>
      <c r="P7" s="182"/>
      <c r="Q7" s="392"/>
      <c r="R7" s="393"/>
      <c r="S7" s="393"/>
      <c r="T7" s="393"/>
      <c r="U7" s="393"/>
      <c r="V7" s="394"/>
      <c r="W7" s="660" t="s">
        <v>2033</v>
      </c>
      <c r="X7" s="259"/>
      <c r="Y7" s="259" t="s">
        <v>2033</v>
      </c>
      <c r="Z7" s="259"/>
      <c r="AA7" s="259" t="s">
        <v>2033</v>
      </c>
      <c r="AB7" s="458"/>
      <c r="AC7" s="30"/>
      <c r="AD7" s="30"/>
      <c r="AE7" s="5"/>
    </row>
    <row r="8" spans="1:40" s="2" customFormat="1" ht="33" customHeight="1" thickBot="1" x14ac:dyDescent="0.3">
      <c r="A8" s="5"/>
      <c r="B8" s="24"/>
      <c r="C8" s="262"/>
      <c r="D8" s="256"/>
      <c r="E8" s="256"/>
      <c r="F8" s="256"/>
      <c r="G8" s="256"/>
      <c r="H8" s="261"/>
      <c r="I8" s="649">
        <f>VLOOKUP(I7,Артикулы!$A:$C,Артикулы!$C$1,0)</f>
        <v>155636.65667088001</v>
      </c>
      <c r="J8" s="275"/>
      <c r="K8" s="495">
        <f>VLOOKUP(K7,Артикулы!$A:$C,Артикулы!$C$1,0)</f>
        <v>162121.51736550001</v>
      </c>
      <c r="L8" s="275"/>
      <c r="M8" s="495">
        <f>VLOOKUP(M7,Артикулы!$A:$C,Артикулы!$C$1,0)</f>
        <v>168606.37806012001</v>
      </c>
      <c r="N8" s="650"/>
      <c r="O8" s="176"/>
      <c r="P8" s="176"/>
      <c r="Q8" s="392"/>
      <c r="R8" s="393"/>
      <c r="S8" s="393"/>
      <c r="T8" s="393"/>
      <c r="U8" s="393"/>
      <c r="V8" s="394"/>
      <c r="W8" s="649">
        <f>VLOOKUP(W7,Артикулы!$A:$C,Артикулы!$C$1,0)</f>
        <v>75656.708103900004</v>
      </c>
      <c r="X8" s="275"/>
      <c r="Y8" s="495">
        <f>VLOOKUP(Y7,Артикулы!$A:$C,Артикулы!$C$1,0)</f>
        <v>75656.708103900004</v>
      </c>
      <c r="Z8" s="275"/>
      <c r="AA8" s="495">
        <f>VLOOKUP(AA7,Артикулы!$A:$C,Артикулы!$C$1,0)</f>
        <v>75656.708103900004</v>
      </c>
      <c r="AB8" s="650"/>
      <c r="AC8" s="30"/>
      <c r="AD8" s="30"/>
      <c r="AE8" s="5"/>
    </row>
    <row r="9" spans="1:40" s="2" customFormat="1" ht="33" customHeight="1" x14ac:dyDescent="0.25">
      <c r="A9" s="5"/>
      <c r="B9" s="24"/>
      <c r="C9" s="262"/>
      <c r="D9" s="256"/>
      <c r="E9" s="256"/>
      <c r="F9" s="256"/>
      <c r="G9" s="256"/>
      <c r="H9" s="261"/>
      <c r="I9" s="353" t="s">
        <v>2248</v>
      </c>
      <c r="J9" s="350"/>
      <c r="K9" s="350"/>
      <c r="L9" s="350"/>
      <c r="M9" s="350"/>
      <c r="N9" s="354"/>
      <c r="O9" s="101"/>
      <c r="P9" s="101"/>
      <c r="Q9" s="392"/>
      <c r="R9" s="393"/>
      <c r="S9" s="393"/>
      <c r="T9" s="393"/>
      <c r="U9" s="393"/>
      <c r="V9" s="394"/>
      <c r="W9" s="353" t="s">
        <v>2187</v>
      </c>
      <c r="X9" s="350"/>
      <c r="Y9" s="350"/>
      <c r="Z9" s="350"/>
      <c r="AA9" s="350"/>
      <c r="AB9" s="354"/>
      <c r="AC9" s="30"/>
      <c r="AD9" s="30"/>
      <c r="AE9" s="5"/>
    </row>
    <row r="10" spans="1:40" s="2" customFormat="1" ht="33" customHeight="1" thickBot="1" x14ac:dyDescent="0.3">
      <c r="A10" s="5"/>
      <c r="B10" s="24"/>
      <c r="C10" s="325"/>
      <c r="D10" s="326"/>
      <c r="E10" s="326"/>
      <c r="F10" s="326"/>
      <c r="G10" s="326"/>
      <c r="H10" s="327"/>
      <c r="I10" s="357"/>
      <c r="J10" s="358"/>
      <c r="K10" s="358"/>
      <c r="L10" s="358"/>
      <c r="M10" s="358"/>
      <c r="N10" s="359"/>
      <c r="O10" s="101"/>
      <c r="P10" s="101"/>
      <c r="Q10" s="395"/>
      <c r="R10" s="396"/>
      <c r="S10" s="396"/>
      <c r="T10" s="396"/>
      <c r="U10" s="396"/>
      <c r="V10" s="397"/>
      <c r="W10" s="357"/>
      <c r="X10" s="358"/>
      <c r="Y10" s="358"/>
      <c r="Z10" s="358"/>
      <c r="AA10" s="358"/>
      <c r="AB10" s="359"/>
      <c r="AC10" s="30"/>
      <c r="AD10" s="30"/>
      <c r="AE10" s="5"/>
    </row>
    <row r="11" spans="1:40" s="12" customFormat="1" ht="17.399999999999999" thickBot="1" x14ac:dyDescent="0.3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 x14ac:dyDescent="0.25">
      <c r="A12" s="5"/>
      <c r="B12" s="24"/>
      <c r="C12" s="322"/>
      <c r="D12" s="323"/>
      <c r="E12" s="323"/>
      <c r="F12" s="323"/>
      <c r="G12" s="323"/>
      <c r="H12" s="324"/>
      <c r="I12" s="386" t="s">
        <v>2174</v>
      </c>
      <c r="J12" s="387"/>
      <c r="K12" s="387"/>
      <c r="L12" s="387"/>
      <c r="M12" s="387"/>
      <c r="N12" s="388"/>
      <c r="O12" s="194"/>
      <c r="P12" s="194"/>
      <c r="Q12" s="661"/>
      <c r="R12" s="662"/>
      <c r="S12" s="662"/>
      <c r="T12" s="662"/>
      <c r="U12" s="662"/>
      <c r="V12" s="663"/>
      <c r="W12" s="386" t="s">
        <v>2691</v>
      </c>
      <c r="X12" s="387"/>
      <c r="Y12" s="387"/>
      <c r="Z12" s="388"/>
      <c r="AC12" s="30"/>
      <c r="AD12" s="30"/>
      <c r="AE12" s="5"/>
      <c r="AG12" s="237"/>
      <c r="AH12" s="237"/>
      <c r="AI12" s="237"/>
      <c r="AJ12" s="237"/>
      <c r="AK12" s="237"/>
      <c r="AL12" s="237"/>
      <c r="AM12" s="237"/>
      <c r="AN12" s="237"/>
    </row>
    <row r="13" spans="1:40" s="2" customFormat="1" ht="33" customHeight="1" x14ac:dyDescent="0.25">
      <c r="A13" s="5"/>
      <c r="B13" s="24"/>
      <c r="C13" s="262"/>
      <c r="D13" s="256"/>
      <c r="E13" s="256"/>
      <c r="F13" s="256"/>
      <c r="G13" s="256"/>
      <c r="H13" s="261"/>
      <c r="I13" s="331"/>
      <c r="J13" s="255"/>
      <c r="K13" s="255"/>
      <c r="L13" s="255"/>
      <c r="M13" s="255"/>
      <c r="N13" s="333"/>
      <c r="O13" s="101"/>
      <c r="P13" s="101"/>
      <c r="Q13" s="664"/>
      <c r="R13" s="665"/>
      <c r="S13" s="665"/>
      <c r="T13" s="665"/>
      <c r="U13" s="665"/>
      <c r="V13" s="666"/>
      <c r="W13" s="407"/>
      <c r="X13" s="278"/>
      <c r="Y13" s="278"/>
      <c r="Z13" s="408"/>
      <c r="AC13" s="30"/>
      <c r="AD13" s="30"/>
      <c r="AE13" s="5"/>
      <c r="AG13" s="88"/>
      <c r="AH13" s="88"/>
      <c r="AI13" s="88"/>
      <c r="AJ13" s="88"/>
      <c r="AK13" s="104"/>
      <c r="AL13" s="104"/>
      <c r="AM13" s="104"/>
      <c r="AN13" s="104"/>
    </row>
    <row r="14" spans="1:40" s="2" customFormat="1" ht="33" customHeight="1" x14ac:dyDescent="0.25">
      <c r="A14" s="5"/>
      <c r="B14" s="24"/>
      <c r="C14" s="262"/>
      <c r="D14" s="256"/>
      <c r="E14" s="256"/>
      <c r="F14" s="256"/>
      <c r="G14" s="256"/>
      <c r="H14" s="261"/>
      <c r="I14" s="341" t="s">
        <v>2036</v>
      </c>
      <c r="J14" s="263"/>
      <c r="K14" s="263" t="s">
        <v>2037</v>
      </c>
      <c r="L14" s="263"/>
      <c r="M14" s="250" t="s">
        <v>2038</v>
      </c>
      <c r="N14" s="493"/>
      <c r="O14" s="182"/>
      <c r="P14" s="182"/>
      <c r="Q14" s="664"/>
      <c r="R14" s="665"/>
      <c r="S14" s="665"/>
      <c r="T14" s="665"/>
      <c r="U14" s="665"/>
      <c r="V14" s="666"/>
      <c r="W14" s="404" t="s">
        <v>1606</v>
      </c>
      <c r="X14" s="405"/>
      <c r="Y14" s="405"/>
      <c r="Z14" s="406"/>
      <c r="AC14" s="30"/>
      <c r="AD14" s="30"/>
      <c r="AE14" s="5"/>
      <c r="AG14" s="88"/>
      <c r="AH14" s="88"/>
      <c r="AI14" s="88"/>
      <c r="AJ14" s="88"/>
      <c r="AK14" s="104"/>
      <c r="AL14" s="104"/>
      <c r="AM14" s="104"/>
      <c r="AN14" s="104"/>
    </row>
    <row r="15" spans="1:40" s="2" customFormat="1" ht="33" customHeight="1" thickBot="1" x14ac:dyDescent="0.3">
      <c r="A15" s="5"/>
      <c r="B15" s="24"/>
      <c r="C15" s="262"/>
      <c r="D15" s="256"/>
      <c r="E15" s="256"/>
      <c r="F15" s="256"/>
      <c r="G15" s="256"/>
      <c r="H15" s="261"/>
      <c r="I15" s="649">
        <f>VLOOKUP(I14,Артикулы!$A:$C,Артикулы!$C$1,0)</f>
        <v>97272.910419299995</v>
      </c>
      <c r="J15" s="275"/>
      <c r="K15" s="495">
        <f>VLOOKUP(K14,Артикулы!$A:$C,Артикулы!$C$1,0)</f>
        <v>101596.15088238001</v>
      </c>
      <c r="L15" s="275"/>
      <c r="M15" s="495">
        <f>VLOOKUP(M14,Артикулы!$A:$C,Артикулы!$C$1,0)</f>
        <v>108081.011577</v>
      </c>
      <c r="N15" s="650"/>
      <c r="O15" s="176"/>
      <c r="P15" s="176"/>
      <c r="Q15" s="664"/>
      <c r="R15" s="665"/>
      <c r="S15" s="665"/>
      <c r="T15" s="665"/>
      <c r="U15" s="665"/>
      <c r="V15" s="666"/>
      <c r="W15" s="401">
        <f>VLOOKUP(W14,Артикулы!$A:$C,Артикулы!$C$1,0)</f>
        <v>33406.858123800004</v>
      </c>
      <c r="X15" s="402"/>
      <c r="Y15" s="402"/>
      <c r="Z15" s="403"/>
      <c r="AC15" s="30"/>
      <c r="AD15" s="30"/>
      <c r="AE15" s="5"/>
      <c r="AG15" s="88"/>
      <c r="AH15" s="88"/>
      <c r="AI15" s="88"/>
      <c r="AJ15" s="88"/>
      <c r="AK15" s="176"/>
      <c r="AL15" s="176"/>
      <c r="AM15" s="176"/>
      <c r="AN15" s="176"/>
    </row>
    <row r="16" spans="1:40" s="2" customFormat="1" ht="33" customHeight="1" x14ac:dyDescent="0.25">
      <c r="A16" s="5"/>
      <c r="B16" s="24"/>
      <c r="C16" s="262"/>
      <c r="D16" s="256"/>
      <c r="E16" s="256"/>
      <c r="F16" s="256"/>
      <c r="G16" s="256"/>
      <c r="H16" s="261"/>
      <c r="I16" s="353" t="s">
        <v>2175</v>
      </c>
      <c r="J16" s="350"/>
      <c r="K16" s="350"/>
      <c r="L16" s="350"/>
      <c r="M16" s="350"/>
      <c r="N16" s="354"/>
      <c r="O16" s="101"/>
      <c r="P16" s="101"/>
      <c r="Q16" s="664"/>
      <c r="R16" s="665"/>
      <c r="S16" s="665"/>
      <c r="T16" s="665"/>
      <c r="U16" s="665"/>
      <c r="V16" s="666"/>
      <c r="W16" s="398" t="s">
        <v>2731</v>
      </c>
      <c r="X16" s="399"/>
      <c r="Y16" s="399"/>
      <c r="Z16" s="400"/>
      <c r="AC16" s="30"/>
      <c r="AD16" s="30"/>
      <c r="AE16" s="5"/>
      <c r="AG16" s="88"/>
      <c r="AH16" s="88"/>
      <c r="AI16" s="88"/>
      <c r="AJ16" s="88"/>
      <c r="AK16" s="176"/>
      <c r="AL16" s="176"/>
      <c r="AM16" s="176"/>
      <c r="AN16" s="176"/>
    </row>
    <row r="17" spans="1:40" s="2" customFormat="1" ht="33" customHeight="1" thickBot="1" x14ac:dyDescent="0.3">
      <c r="A17" s="5"/>
      <c r="B17" s="24"/>
      <c r="C17" s="325"/>
      <c r="D17" s="326"/>
      <c r="E17" s="326"/>
      <c r="F17" s="326"/>
      <c r="G17" s="326"/>
      <c r="H17" s="327"/>
      <c r="I17" s="357"/>
      <c r="J17" s="358"/>
      <c r="K17" s="358"/>
      <c r="L17" s="358"/>
      <c r="M17" s="358"/>
      <c r="N17" s="359"/>
      <c r="O17" s="101"/>
      <c r="P17" s="101"/>
      <c r="Q17" s="667"/>
      <c r="R17" s="668"/>
      <c r="S17" s="668"/>
      <c r="T17" s="668"/>
      <c r="U17" s="668"/>
      <c r="V17" s="669"/>
      <c r="W17" s="357"/>
      <c r="X17" s="358"/>
      <c r="Y17" s="358"/>
      <c r="Z17" s="359"/>
      <c r="AC17" s="30"/>
      <c r="AD17" s="30"/>
      <c r="AE17" s="5"/>
      <c r="AG17" s="88"/>
      <c r="AH17" s="88"/>
      <c r="AI17" s="88"/>
      <c r="AJ17" s="88"/>
      <c r="AK17" s="176"/>
      <c r="AL17" s="176"/>
      <c r="AM17" s="176"/>
      <c r="AN17" s="176"/>
    </row>
    <row r="18" spans="1:40" s="2" customFormat="1" ht="19.5" customHeight="1" x14ac:dyDescent="0.25">
      <c r="A18" s="5"/>
      <c r="B18" s="24"/>
      <c r="C18" s="178"/>
      <c r="D18" s="178"/>
      <c r="E18" s="178"/>
      <c r="F18" s="178"/>
      <c r="G18" s="178"/>
      <c r="H18" s="178"/>
      <c r="I18" s="179"/>
      <c r="J18" s="179"/>
      <c r="K18" s="179"/>
      <c r="L18" s="179"/>
      <c r="M18" s="179"/>
      <c r="N18" s="179"/>
      <c r="O18" s="101"/>
      <c r="P18" s="101"/>
      <c r="Q18" s="181"/>
      <c r="R18" s="181"/>
      <c r="S18" s="181"/>
      <c r="T18" s="181"/>
      <c r="U18" s="181"/>
      <c r="V18" s="181"/>
      <c r="W18" s="179"/>
      <c r="X18" s="179"/>
      <c r="Y18" s="179"/>
      <c r="Z18" s="179"/>
      <c r="AA18" s="179"/>
      <c r="AB18" s="179"/>
      <c r="AC18" s="30"/>
      <c r="AD18" s="30"/>
      <c r="AE18" s="5"/>
    </row>
    <row r="19" spans="1:40" s="2" customFormat="1" ht="33" customHeight="1" x14ac:dyDescent="0.25">
      <c r="A19" s="5"/>
      <c r="B19" s="25"/>
      <c r="C19" s="340" t="s">
        <v>2251</v>
      </c>
      <c r="D19" s="340"/>
      <c r="E19" s="340"/>
      <c r="F19" s="340"/>
      <c r="G19" s="340"/>
      <c r="H19" s="340"/>
      <c r="I19" s="340"/>
      <c r="J19" s="340"/>
      <c r="K19" s="340"/>
      <c r="L19" s="340"/>
      <c r="M19" s="340"/>
      <c r="N19" s="340"/>
      <c r="O19" s="340"/>
      <c r="P19" s="340"/>
      <c r="Q19" s="340"/>
      <c r="R19" s="340"/>
      <c r="S19" s="340"/>
      <c r="T19" s="340"/>
      <c r="U19" s="340"/>
      <c r="V19" s="340"/>
      <c r="W19" s="340"/>
      <c r="X19" s="340"/>
      <c r="Y19" s="340"/>
      <c r="Z19" s="340"/>
      <c r="AA19" s="340"/>
      <c r="AB19" s="340"/>
      <c r="AC19" s="340"/>
      <c r="AD19" s="340"/>
      <c r="AE19" s="5"/>
    </row>
    <row r="20" spans="1:40" s="2" customFormat="1" ht="17.25" customHeight="1" thickBot="1" x14ac:dyDescent="0.3">
      <c r="A20" s="5"/>
      <c r="B20" s="35"/>
      <c r="C20" s="180"/>
      <c r="D20" s="180"/>
      <c r="E20" s="180"/>
      <c r="F20" s="180"/>
      <c r="G20" s="180"/>
      <c r="H20" s="180"/>
      <c r="I20" s="180"/>
      <c r="J20" s="180"/>
      <c r="K20" s="180"/>
      <c r="L20" s="180"/>
      <c r="M20" s="180"/>
      <c r="N20" s="180"/>
      <c r="O20" s="180"/>
      <c r="P20" s="180"/>
      <c r="Q20" s="180"/>
      <c r="R20" s="180"/>
      <c r="S20" s="180"/>
      <c r="T20" s="180"/>
      <c r="U20" s="180"/>
      <c r="V20" s="180"/>
      <c r="W20" s="180"/>
      <c r="X20" s="180"/>
      <c r="Y20" s="180"/>
      <c r="Z20" s="180"/>
      <c r="AA20" s="180"/>
      <c r="AB20" s="180"/>
      <c r="AC20" s="180"/>
      <c r="AD20" s="180"/>
      <c r="AE20" s="5"/>
    </row>
    <row r="21" spans="1:40" s="2" customFormat="1" ht="33" customHeight="1" x14ac:dyDescent="0.25">
      <c r="A21" s="5"/>
      <c r="B21" s="24"/>
      <c r="C21" s="441"/>
      <c r="D21" s="442"/>
      <c r="E21" s="442"/>
      <c r="F21" s="442"/>
      <c r="G21" s="328"/>
      <c r="H21" s="329"/>
      <c r="I21" s="329"/>
      <c r="J21" s="330"/>
      <c r="K21" s="194"/>
      <c r="L21" s="441"/>
      <c r="M21" s="442"/>
      <c r="N21" s="442"/>
      <c r="O21" s="442"/>
      <c r="P21" s="328"/>
      <c r="Q21" s="329"/>
      <c r="R21" s="329"/>
      <c r="S21" s="330"/>
      <c r="T21" s="194"/>
      <c r="U21" s="441"/>
      <c r="V21" s="442"/>
      <c r="W21" s="442"/>
      <c r="X21" s="442"/>
      <c r="Y21" s="328"/>
      <c r="Z21" s="329"/>
      <c r="AA21" s="329"/>
      <c r="AB21" s="330"/>
      <c r="AC21" s="30"/>
      <c r="AD21" s="30"/>
      <c r="AE21" s="5"/>
    </row>
    <row r="22" spans="1:40" s="2" customFormat="1" ht="33" customHeight="1" x14ac:dyDescent="0.25">
      <c r="A22" s="5"/>
      <c r="B22" s="24"/>
      <c r="C22" s="444"/>
      <c r="D22" s="296"/>
      <c r="E22" s="296"/>
      <c r="F22" s="296"/>
      <c r="G22" s="407"/>
      <c r="H22" s="278"/>
      <c r="I22" s="278"/>
      <c r="J22" s="408"/>
      <c r="K22" s="174"/>
      <c r="L22" s="444"/>
      <c r="M22" s="296"/>
      <c r="N22" s="296"/>
      <c r="O22" s="296"/>
      <c r="P22" s="407"/>
      <c r="Q22" s="278"/>
      <c r="R22" s="278"/>
      <c r="S22" s="408"/>
      <c r="T22" s="194"/>
      <c r="U22" s="444"/>
      <c r="V22" s="296"/>
      <c r="W22" s="296"/>
      <c r="X22" s="296"/>
      <c r="Y22" s="407"/>
      <c r="Z22" s="278"/>
      <c r="AA22" s="278"/>
      <c r="AB22" s="408"/>
      <c r="AC22" s="30"/>
      <c r="AD22" s="30"/>
      <c r="AE22" s="5"/>
    </row>
    <row r="23" spans="1:40" s="2" customFormat="1" ht="33" customHeight="1" x14ac:dyDescent="0.25">
      <c r="A23" s="5"/>
      <c r="B23" s="24"/>
      <c r="C23" s="444"/>
      <c r="D23" s="296"/>
      <c r="E23" s="296"/>
      <c r="F23" s="296"/>
      <c r="G23" s="404" t="s">
        <v>2039</v>
      </c>
      <c r="H23" s="405"/>
      <c r="I23" s="405"/>
      <c r="J23" s="406"/>
      <c r="K23" s="195"/>
      <c r="L23" s="444"/>
      <c r="M23" s="296"/>
      <c r="N23" s="296"/>
      <c r="O23" s="296"/>
      <c r="P23" s="404" t="s">
        <v>2040</v>
      </c>
      <c r="Q23" s="405"/>
      <c r="R23" s="405"/>
      <c r="S23" s="406"/>
      <c r="T23" s="194"/>
      <c r="U23" s="444"/>
      <c r="V23" s="296"/>
      <c r="W23" s="296"/>
      <c r="X23" s="296"/>
      <c r="Y23" s="404" t="s">
        <v>2041</v>
      </c>
      <c r="Z23" s="405"/>
      <c r="AA23" s="405"/>
      <c r="AB23" s="406"/>
      <c r="AC23" s="30"/>
      <c r="AD23" s="30"/>
      <c r="AE23" s="5"/>
    </row>
    <row r="24" spans="1:40" s="2" customFormat="1" ht="33" customHeight="1" thickBot="1" x14ac:dyDescent="0.3">
      <c r="A24" s="5"/>
      <c r="B24" s="24"/>
      <c r="C24" s="444"/>
      <c r="D24" s="296"/>
      <c r="E24" s="296"/>
      <c r="F24" s="296"/>
      <c r="G24" s="651">
        <f>VLOOKUP(G23,Артикулы!$A:$C,Артикулы!$C$1,0)</f>
        <v>83222.378914289991</v>
      </c>
      <c r="H24" s="652"/>
      <c r="I24" s="652"/>
      <c r="J24" s="653"/>
      <c r="K24" s="175"/>
      <c r="L24" s="444"/>
      <c r="M24" s="296"/>
      <c r="N24" s="296"/>
      <c r="O24" s="296"/>
      <c r="P24" s="651">
        <f>VLOOKUP(P23,Артикулы!$A:$C,Артикулы!$C$1,0)</f>
        <v>28533.387056328</v>
      </c>
      <c r="Q24" s="652"/>
      <c r="R24" s="652"/>
      <c r="S24" s="653"/>
      <c r="T24" s="194"/>
      <c r="U24" s="444"/>
      <c r="V24" s="296"/>
      <c r="W24" s="296"/>
      <c r="X24" s="296"/>
      <c r="Y24" s="651">
        <f>VLOOKUP(Y23,Артикулы!$A:$C,Артикулы!$C$1,0)</f>
        <v>16860.637806011997</v>
      </c>
      <c r="Z24" s="652"/>
      <c r="AA24" s="652"/>
      <c r="AB24" s="653"/>
      <c r="AC24" s="30"/>
      <c r="AD24" s="30"/>
      <c r="AE24" s="5"/>
    </row>
    <row r="25" spans="1:40" s="2" customFormat="1" ht="33" customHeight="1" x14ac:dyDescent="0.25">
      <c r="A25" s="5"/>
      <c r="B25" s="24"/>
      <c r="C25" s="444"/>
      <c r="D25" s="296"/>
      <c r="E25" s="296"/>
      <c r="F25" s="296"/>
      <c r="G25" s="658" t="s">
        <v>2249</v>
      </c>
      <c r="H25" s="540"/>
      <c r="I25" s="540"/>
      <c r="J25" s="659"/>
      <c r="K25" s="101"/>
      <c r="L25" s="444"/>
      <c r="M25" s="296"/>
      <c r="N25" s="296"/>
      <c r="O25" s="296"/>
      <c r="P25" s="658" t="s">
        <v>2185</v>
      </c>
      <c r="Q25" s="540"/>
      <c r="R25" s="540"/>
      <c r="S25" s="659"/>
      <c r="T25" s="194"/>
      <c r="U25" s="444"/>
      <c r="V25" s="296"/>
      <c r="W25" s="296"/>
      <c r="X25" s="296"/>
      <c r="Y25" s="658" t="s">
        <v>2186</v>
      </c>
      <c r="Z25" s="540"/>
      <c r="AA25" s="540"/>
      <c r="AB25" s="659"/>
      <c r="AC25" s="30"/>
      <c r="AD25" s="30"/>
      <c r="AE25" s="5"/>
    </row>
    <row r="26" spans="1:40" s="2" customFormat="1" ht="33" customHeight="1" thickBot="1" x14ac:dyDescent="0.3">
      <c r="A26" s="5"/>
      <c r="B26" s="24"/>
      <c r="C26" s="446"/>
      <c r="D26" s="447"/>
      <c r="E26" s="447"/>
      <c r="F26" s="447"/>
      <c r="G26" s="334"/>
      <c r="H26" s="335"/>
      <c r="I26" s="335"/>
      <c r="J26" s="336"/>
      <c r="K26" s="101"/>
      <c r="L26" s="446"/>
      <c r="M26" s="447"/>
      <c r="N26" s="447"/>
      <c r="O26" s="447"/>
      <c r="P26" s="334"/>
      <c r="Q26" s="335"/>
      <c r="R26" s="335"/>
      <c r="S26" s="336"/>
      <c r="T26" s="194"/>
      <c r="U26" s="446"/>
      <c r="V26" s="447"/>
      <c r="W26" s="447"/>
      <c r="X26" s="447"/>
      <c r="Y26" s="334"/>
      <c r="Z26" s="335"/>
      <c r="AA26" s="335"/>
      <c r="AB26" s="336"/>
      <c r="AC26" s="30"/>
      <c r="AD26" s="30"/>
      <c r="AE26" s="5"/>
    </row>
    <row r="27" spans="1:40" s="2" customFormat="1" ht="18" customHeight="1" x14ac:dyDescent="0.25">
      <c r="A27" s="5"/>
      <c r="B27" s="24"/>
      <c r="C27" s="184"/>
      <c r="D27" s="184"/>
      <c r="E27" s="184"/>
      <c r="F27" s="184"/>
      <c r="G27" s="185"/>
      <c r="H27" s="185"/>
      <c r="I27" s="185"/>
      <c r="J27" s="185"/>
      <c r="K27" s="101"/>
      <c r="L27" s="184"/>
      <c r="M27" s="184"/>
      <c r="N27" s="184"/>
      <c r="O27" s="184"/>
      <c r="P27" s="185"/>
      <c r="Q27" s="185"/>
      <c r="R27" s="185"/>
      <c r="S27" s="185"/>
      <c r="T27" s="194"/>
      <c r="U27" s="184"/>
      <c r="V27" s="184"/>
      <c r="W27" s="184"/>
      <c r="X27" s="184"/>
      <c r="Y27" s="185"/>
      <c r="Z27" s="185"/>
      <c r="AA27" s="185"/>
      <c r="AB27" s="185"/>
      <c r="AC27" s="30"/>
      <c r="AD27" s="30"/>
      <c r="AE27" s="5"/>
    </row>
    <row r="28" spans="1:40" s="2" customFormat="1" ht="33" customHeight="1" x14ac:dyDescent="0.25">
      <c r="A28" s="5"/>
      <c r="B28" s="25"/>
      <c r="C28" s="340" t="s">
        <v>2252</v>
      </c>
      <c r="D28" s="340"/>
      <c r="E28" s="340"/>
      <c r="F28" s="340"/>
      <c r="G28" s="340"/>
      <c r="H28" s="340"/>
      <c r="I28" s="340"/>
      <c r="J28" s="340"/>
      <c r="K28" s="340"/>
      <c r="L28" s="340"/>
      <c r="M28" s="340"/>
      <c r="N28" s="340"/>
      <c r="O28" s="340"/>
      <c r="P28" s="340"/>
      <c r="Q28" s="340"/>
      <c r="R28" s="340"/>
      <c r="S28" s="340"/>
      <c r="T28" s="340"/>
      <c r="U28" s="340"/>
      <c r="V28" s="340"/>
      <c r="W28" s="340"/>
      <c r="X28" s="340"/>
      <c r="Y28" s="340"/>
      <c r="Z28" s="340"/>
      <c r="AA28" s="340"/>
      <c r="AB28" s="340"/>
      <c r="AC28" s="340"/>
      <c r="AD28" s="340"/>
      <c r="AE28" s="5"/>
    </row>
    <row r="29" spans="1:40" s="12" customFormat="1" ht="17.399999999999999" thickBot="1" x14ac:dyDescent="0.3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 x14ac:dyDescent="0.25">
      <c r="A30" s="5"/>
      <c r="B30" s="24"/>
      <c r="C30" s="322"/>
      <c r="D30" s="323"/>
      <c r="E30" s="323"/>
      <c r="F30" s="323"/>
      <c r="G30" s="323"/>
      <c r="H30" s="324"/>
      <c r="I30" s="386"/>
      <c r="J30" s="387"/>
      <c r="K30" s="387"/>
      <c r="L30" s="387"/>
      <c r="M30" s="387"/>
      <c r="N30" s="388"/>
      <c r="O30" s="194"/>
      <c r="P30" s="194"/>
      <c r="Q30" s="389"/>
      <c r="R30" s="390"/>
      <c r="S30" s="390"/>
      <c r="T30" s="390"/>
      <c r="U30" s="390"/>
      <c r="V30" s="391"/>
      <c r="W30" s="386"/>
      <c r="X30" s="387"/>
      <c r="Y30" s="387"/>
      <c r="Z30" s="387"/>
      <c r="AA30" s="387"/>
      <c r="AB30" s="388"/>
      <c r="AC30" s="30"/>
      <c r="AD30" s="30"/>
      <c r="AE30" s="5"/>
    </row>
    <row r="31" spans="1:40" s="2" customFormat="1" ht="33" customHeight="1" x14ac:dyDescent="0.25">
      <c r="A31" s="5"/>
      <c r="B31" s="24"/>
      <c r="C31" s="262"/>
      <c r="D31" s="256"/>
      <c r="E31" s="256"/>
      <c r="F31" s="256"/>
      <c r="G31" s="256"/>
      <c r="H31" s="261"/>
      <c r="I31" s="331" t="s">
        <v>2176</v>
      </c>
      <c r="J31" s="255"/>
      <c r="K31" s="255" t="s">
        <v>2177</v>
      </c>
      <c r="L31" s="255"/>
      <c r="M31" s="255" t="s">
        <v>2178</v>
      </c>
      <c r="N31" s="333"/>
      <c r="O31" s="101"/>
      <c r="P31" s="101"/>
      <c r="Q31" s="392"/>
      <c r="R31" s="393"/>
      <c r="S31" s="393"/>
      <c r="T31" s="393"/>
      <c r="U31" s="393"/>
      <c r="V31" s="394"/>
      <c r="W31" s="331" t="s">
        <v>2176</v>
      </c>
      <c r="X31" s="255"/>
      <c r="Y31" s="255" t="s">
        <v>2177</v>
      </c>
      <c r="Z31" s="255"/>
      <c r="AA31" s="255" t="s">
        <v>2178</v>
      </c>
      <c r="AB31" s="333"/>
      <c r="AC31" s="30"/>
      <c r="AD31" s="30"/>
      <c r="AE31" s="5"/>
    </row>
    <row r="32" spans="1:40" s="2" customFormat="1" ht="33" customHeight="1" x14ac:dyDescent="0.25">
      <c r="A32" s="5"/>
      <c r="B32" s="24"/>
      <c r="C32" s="262"/>
      <c r="D32" s="256"/>
      <c r="E32" s="256"/>
      <c r="F32" s="256"/>
      <c r="G32" s="256"/>
      <c r="H32" s="261"/>
      <c r="I32" s="341" t="s">
        <v>2042</v>
      </c>
      <c r="J32" s="263"/>
      <c r="K32" s="263" t="s">
        <v>2043</v>
      </c>
      <c r="L32" s="263"/>
      <c r="M32" s="250" t="s">
        <v>2044</v>
      </c>
      <c r="N32" s="493"/>
      <c r="O32" s="182"/>
      <c r="P32" s="182"/>
      <c r="Q32" s="392"/>
      <c r="R32" s="393"/>
      <c r="S32" s="393"/>
      <c r="T32" s="393"/>
      <c r="U32" s="393"/>
      <c r="V32" s="394"/>
      <c r="W32" s="341" t="s">
        <v>2045</v>
      </c>
      <c r="X32" s="263"/>
      <c r="Y32" s="263" t="s">
        <v>2046</v>
      </c>
      <c r="Z32" s="263"/>
      <c r="AA32" s="250" t="s">
        <v>2047</v>
      </c>
      <c r="AB32" s="493"/>
      <c r="AC32" s="30"/>
      <c r="AD32" s="30"/>
      <c r="AE32" s="5"/>
    </row>
    <row r="33" spans="1:31" s="2" customFormat="1" ht="33" customHeight="1" thickBot="1" x14ac:dyDescent="0.3">
      <c r="A33" s="5"/>
      <c r="B33" s="24"/>
      <c r="C33" s="262"/>
      <c r="D33" s="256"/>
      <c r="E33" s="256"/>
      <c r="F33" s="256"/>
      <c r="G33" s="256"/>
      <c r="H33" s="261"/>
      <c r="I33" s="649">
        <f>VLOOKUP(I32,Артикулы!$A:$C,Артикулы!$C$1,0)</f>
        <v>11240.425204008003</v>
      </c>
      <c r="J33" s="275"/>
      <c r="K33" s="495">
        <f>VLOOKUP(K32,Артикулы!$A:$C,Артикулы!$C$1,0)</f>
        <v>12321.235319777999</v>
      </c>
      <c r="L33" s="275"/>
      <c r="M33" s="495">
        <f>VLOOKUP(M32,Артикулы!$A:$C,Артикулы!$C$1,0)</f>
        <v>13402.045435548</v>
      </c>
      <c r="N33" s="650"/>
      <c r="O33" s="176"/>
      <c r="P33" s="176"/>
      <c r="Q33" s="392"/>
      <c r="R33" s="393"/>
      <c r="S33" s="393"/>
      <c r="T33" s="393"/>
      <c r="U33" s="393"/>
      <c r="V33" s="394"/>
      <c r="W33" s="649">
        <f>VLOOKUP(W32,Артикулы!$A:$C,Артикулы!$C$1,0)</f>
        <v>7565.670810390001</v>
      </c>
      <c r="X33" s="275"/>
      <c r="Y33" s="495">
        <f>VLOOKUP(Y32,Артикулы!$A:$C,Артикулы!$C$1,0)</f>
        <v>8430.3189030059984</v>
      </c>
      <c r="Z33" s="275"/>
      <c r="AA33" s="495">
        <f>VLOOKUP(AA32,Артикулы!$A:$C,Артикулы!$C$1,0)</f>
        <v>9294.9669956220005</v>
      </c>
      <c r="AB33" s="650"/>
      <c r="AC33" s="30"/>
      <c r="AD33" s="30"/>
      <c r="AE33" s="5"/>
    </row>
    <row r="34" spans="1:31" s="2" customFormat="1" ht="33" customHeight="1" x14ac:dyDescent="0.25">
      <c r="A34" s="5"/>
      <c r="B34" s="24"/>
      <c r="C34" s="262"/>
      <c r="D34" s="256"/>
      <c r="E34" s="256"/>
      <c r="F34" s="256"/>
      <c r="G34" s="256"/>
      <c r="H34" s="261"/>
      <c r="I34" s="353" t="s">
        <v>2188</v>
      </c>
      <c r="J34" s="350"/>
      <c r="K34" s="350"/>
      <c r="L34" s="350"/>
      <c r="M34" s="350"/>
      <c r="N34" s="354"/>
      <c r="O34" s="101"/>
      <c r="P34" s="101"/>
      <c r="Q34" s="392"/>
      <c r="R34" s="393"/>
      <c r="S34" s="393"/>
      <c r="T34" s="393"/>
      <c r="U34" s="393"/>
      <c r="V34" s="394"/>
      <c r="W34" s="353" t="s">
        <v>2189</v>
      </c>
      <c r="X34" s="350"/>
      <c r="Y34" s="350"/>
      <c r="Z34" s="350"/>
      <c r="AA34" s="350"/>
      <c r="AB34" s="354"/>
      <c r="AC34" s="30"/>
      <c r="AD34" s="30"/>
      <c r="AE34" s="5"/>
    </row>
    <row r="35" spans="1:31" s="2" customFormat="1" ht="33" customHeight="1" thickBot="1" x14ac:dyDescent="0.3">
      <c r="A35" s="5"/>
      <c r="B35" s="24"/>
      <c r="C35" s="325"/>
      <c r="D35" s="326"/>
      <c r="E35" s="326"/>
      <c r="F35" s="326"/>
      <c r="G35" s="326"/>
      <c r="H35" s="327"/>
      <c r="I35" s="357"/>
      <c r="J35" s="358"/>
      <c r="K35" s="358"/>
      <c r="L35" s="358"/>
      <c r="M35" s="358"/>
      <c r="N35" s="359"/>
      <c r="O35" s="101"/>
      <c r="P35" s="101"/>
      <c r="Q35" s="395"/>
      <c r="R35" s="396"/>
      <c r="S35" s="396"/>
      <c r="T35" s="396"/>
      <c r="U35" s="396"/>
      <c r="V35" s="397"/>
      <c r="W35" s="357"/>
      <c r="X35" s="358"/>
      <c r="Y35" s="358"/>
      <c r="Z35" s="358"/>
      <c r="AA35" s="358"/>
      <c r="AB35" s="359"/>
      <c r="AC35" s="30"/>
      <c r="AD35" s="30"/>
      <c r="AE35" s="5"/>
    </row>
    <row r="36" spans="1:31" s="2" customFormat="1" ht="15.75" customHeight="1" thickBot="1" x14ac:dyDescent="0.3">
      <c r="A36" s="5"/>
      <c r="B36" s="24"/>
      <c r="C36" s="178"/>
      <c r="D36" s="178"/>
      <c r="E36" s="178"/>
      <c r="F36" s="178"/>
      <c r="G36" s="178"/>
      <c r="H36" s="178"/>
      <c r="I36" s="179"/>
      <c r="J36" s="179"/>
      <c r="K36" s="179"/>
      <c r="L36" s="179"/>
      <c r="M36" s="179"/>
      <c r="N36" s="179"/>
      <c r="O36" s="101"/>
      <c r="P36" s="101"/>
      <c r="Q36" s="181"/>
      <c r="R36" s="181"/>
      <c r="S36" s="181"/>
      <c r="T36" s="181"/>
      <c r="U36" s="181"/>
      <c r="V36" s="181"/>
      <c r="W36" s="179"/>
      <c r="X36" s="179"/>
      <c r="Y36" s="179"/>
      <c r="Z36" s="179"/>
      <c r="AA36" s="179"/>
      <c r="AB36" s="179"/>
      <c r="AC36" s="30"/>
      <c r="AD36" s="30"/>
      <c r="AE36" s="5"/>
    </row>
    <row r="37" spans="1:31" s="2" customFormat="1" ht="33" customHeight="1" x14ac:dyDescent="0.25">
      <c r="A37" s="5"/>
      <c r="B37" s="24"/>
      <c r="C37" s="389"/>
      <c r="D37" s="390"/>
      <c r="E37" s="390"/>
      <c r="F37" s="390"/>
      <c r="G37" s="390"/>
      <c r="H37" s="391"/>
      <c r="I37" s="386"/>
      <c r="J37" s="387"/>
      <c r="K37" s="387"/>
      <c r="L37" s="387"/>
      <c r="M37" s="387"/>
      <c r="N37" s="388"/>
      <c r="O37" s="101"/>
      <c r="P37" s="101"/>
      <c r="Q37" s="389"/>
      <c r="R37" s="390"/>
      <c r="S37" s="390"/>
      <c r="T37" s="390"/>
      <c r="U37" s="390"/>
      <c r="V37" s="391"/>
      <c r="W37" s="386"/>
      <c r="X37" s="387"/>
      <c r="Y37" s="387"/>
      <c r="Z37" s="387"/>
      <c r="AA37" s="387"/>
      <c r="AB37" s="388"/>
      <c r="AC37" s="30"/>
      <c r="AD37" s="30"/>
      <c r="AE37" s="5"/>
    </row>
    <row r="38" spans="1:31" s="2" customFormat="1" ht="33" customHeight="1" x14ac:dyDescent="0.25">
      <c r="A38" s="5"/>
      <c r="B38" s="24"/>
      <c r="C38" s="392"/>
      <c r="D38" s="393"/>
      <c r="E38" s="393"/>
      <c r="F38" s="393"/>
      <c r="G38" s="393"/>
      <c r="H38" s="394"/>
      <c r="I38" s="331" t="s">
        <v>2176</v>
      </c>
      <c r="J38" s="255"/>
      <c r="K38" s="255" t="s">
        <v>2177</v>
      </c>
      <c r="L38" s="255"/>
      <c r="M38" s="255" t="s">
        <v>2178</v>
      </c>
      <c r="N38" s="333"/>
      <c r="O38" s="101"/>
      <c r="P38" s="101"/>
      <c r="Q38" s="392"/>
      <c r="R38" s="393"/>
      <c r="S38" s="393"/>
      <c r="T38" s="393"/>
      <c r="U38" s="393"/>
      <c r="V38" s="394"/>
      <c r="W38" s="331" t="s">
        <v>2687</v>
      </c>
      <c r="X38" s="255"/>
      <c r="Y38" s="255" t="s">
        <v>2688</v>
      </c>
      <c r="Z38" s="255"/>
      <c r="AA38" s="255" t="s">
        <v>2689</v>
      </c>
      <c r="AB38" s="333"/>
      <c r="AC38" s="30"/>
      <c r="AD38" s="30"/>
      <c r="AE38" s="5"/>
    </row>
    <row r="39" spans="1:31" s="2" customFormat="1" ht="33" customHeight="1" x14ac:dyDescent="0.25">
      <c r="A39" s="5"/>
      <c r="B39" s="24"/>
      <c r="C39" s="392"/>
      <c r="D39" s="393"/>
      <c r="E39" s="393"/>
      <c r="F39" s="393"/>
      <c r="G39" s="393"/>
      <c r="H39" s="394"/>
      <c r="I39" s="341" t="s">
        <v>2048</v>
      </c>
      <c r="J39" s="263"/>
      <c r="K39" s="263" t="s">
        <v>2049</v>
      </c>
      <c r="L39" s="263"/>
      <c r="M39" s="250" t="s">
        <v>2050</v>
      </c>
      <c r="N39" s="493"/>
      <c r="O39" s="101"/>
      <c r="P39" s="101"/>
      <c r="Q39" s="392"/>
      <c r="R39" s="393"/>
      <c r="S39" s="393"/>
      <c r="T39" s="393"/>
      <c r="U39" s="393"/>
      <c r="V39" s="394"/>
      <c r="W39" s="341" t="s">
        <v>2685</v>
      </c>
      <c r="X39" s="263"/>
      <c r="Y39" s="263" t="s">
        <v>2686</v>
      </c>
      <c r="Z39" s="263"/>
      <c r="AA39" s="250" t="s">
        <v>2690</v>
      </c>
      <c r="AB39" s="493"/>
      <c r="AC39" s="30"/>
      <c r="AD39" s="30"/>
      <c r="AE39" s="5"/>
    </row>
    <row r="40" spans="1:31" s="2" customFormat="1" ht="33" customHeight="1" thickBot="1" x14ac:dyDescent="0.3">
      <c r="A40" s="5"/>
      <c r="B40" s="24"/>
      <c r="C40" s="392"/>
      <c r="D40" s="393"/>
      <c r="E40" s="393"/>
      <c r="F40" s="393"/>
      <c r="G40" s="393"/>
      <c r="H40" s="394"/>
      <c r="I40" s="649">
        <f>VLOOKUP(I39,Артикулы!$A:$C,Артикулы!$C$1,0)</f>
        <v>11240.425204008003</v>
      </c>
      <c r="J40" s="275"/>
      <c r="K40" s="495">
        <f>VLOOKUP(K39,Артикулы!$A:$C,Артикулы!$C$1,0)</f>
        <v>12321.235319777999</v>
      </c>
      <c r="L40" s="275"/>
      <c r="M40" s="495">
        <f>VLOOKUP(M39,Артикулы!$A:$C,Артикулы!$C$1,0)</f>
        <v>13402.045435548</v>
      </c>
      <c r="N40" s="650"/>
      <c r="O40" s="101"/>
      <c r="P40" s="101"/>
      <c r="Q40" s="392"/>
      <c r="R40" s="393"/>
      <c r="S40" s="393"/>
      <c r="T40" s="393"/>
      <c r="U40" s="393"/>
      <c r="V40" s="394"/>
      <c r="W40" s="649">
        <f>VLOOKUP(W39,Артикулы!$A:$C,Артикулы!$C$1,0)</f>
        <v>7187.6970844000007</v>
      </c>
      <c r="X40" s="275"/>
      <c r="Y40" s="495">
        <f>VLOOKUP(Y39,Артикулы!$A:$C,Артикулы!$C$1,0)</f>
        <v>7878.1408930000007</v>
      </c>
      <c r="Z40" s="275"/>
      <c r="AA40" s="495">
        <f>VLOOKUP(AA39,Артикулы!$A:$C,Артикулы!$C$1,0)</f>
        <v>8480.0662646000001</v>
      </c>
      <c r="AB40" s="650"/>
      <c r="AC40" s="30"/>
      <c r="AD40" s="30"/>
      <c r="AE40" s="5"/>
    </row>
    <row r="41" spans="1:31" s="2" customFormat="1" ht="33" customHeight="1" x14ac:dyDescent="0.25">
      <c r="A41" s="5"/>
      <c r="B41" s="24"/>
      <c r="C41" s="392"/>
      <c r="D41" s="393"/>
      <c r="E41" s="393"/>
      <c r="F41" s="393"/>
      <c r="G41" s="393"/>
      <c r="H41" s="394"/>
      <c r="I41" s="353" t="s">
        <v>2190</v>
      </c>
      <c r="J41" s="350"/>
      <c r="K41" s="350"/>
      <c r="L41" s="350"/>
      <c r="M41" s="350"/>
      <c r="N41" s="354"/>
      <c r="O41" s="101"/>
      <c r="P41" s="101"/>
      <c r="Q41" s="392"/>
      <c r="R41" s="393"/>
      <c r="S41" s="393"/>
      <c r="T41" s="393"/>
      <c r="U41" s="393"/>
      <c r="V41" s="394"/>
      <c r="W41" s="353" t="s">
        <v>2684</v>
      </c>
      <c r="X41" s="350"/>
      <c r="Y41" s="350"/>
      <c r="Z41" s="350"/>
      <c r="AA41" s="350"/>
      <c r="AB41" s="354"/>
      <c r="AC41" s="30"/>
      <c r="AD41" s="30"/>
      <c r="AE41" s="5"/>
    </row>
    <row r="42" spans="1:31" s="2" customFormat="1" ht="33" customHeight="1" thickBot="1" x14ac:dyDescent="0.3">
      <c r="A42" s="5"/>
      <c r="B42" s="24"/>
      <c r="C42" s="395"/>
      <c r="D42" s="396"/>
      <c r="E42" s="396"/>
      <c r="F42" s="396"/>
      <c r="G42" s="396"/>
      <c r="H42" s="397"/>
      <c r="I42" s="357"/>
      <c r="J42" s="358"/>
      <c r="K42" s="358"/>
      <c r="L42" s="358"/>
      <c r="M42" s="358"/>
      <c r="N42" s="359"/>
      <c r="O42" s="101"/>
      <c r="P42" s="101"/>
      <c r="Q42" s="395"/>
      <c r="R42" s="396"/>
      <c r="S42" s="396"/>
      <c r="T42" s="396"/>
      <c r="U42" s="396"/>
      <c r="V42" s="397"/>
      <c r="W42" s="357"/>
      <c r="X42" s="358"/>
      <c r="Y42" s="358"/>
      <c r="Z42" s="358"/>
      <c r="AA42" s="358"/>
      <c r="AB42" s="359"/>
      <c r="AC42" s="30"/>
      <c r="AD42" s="30"/>
      <c r="AE42" s="5"/>
    </row>
    <row r="43" spans="1:31" s="2" customFormat="1" ht="18" customHeight="1" x14ac:dyDescent="0.25">
      <c r="A43" s="5"/>
      <c r="B43" s="24"/>
      <c r="C43" s="184"/>
      <c r="D43" s="184"/>
      <c r="E43" s="184"/>
      <c r="F43" s="184"/>
      <c r="G43" s="184"/>
      <c r="H43" s="184"/>
      <c r="I43" s="185"/>
      <c r="J43" s="185"/>
      <c r="K43" s="185"/>
      <c r="L43" s="185"/>
      <c r="M43" s="185"/>
      <c r="N43" s="185"/>
      <c r="O43" s="101"/>
      <c r="P43" s="101"/>
      <c r="Q43" s="187"/>
      <c r="R43" s="187"/>
      <c r="S43" s="187"/>
      <c r="T43" s="187"/>
      <c r="U43" s="187"/>
      <c r="V43" s="187"/>
      <c r="W43" s="185"/>
      <c r="X43" s="185"/>
      <c r="Y43" s="185"/>
      <c r="Z43" s="185"/>
      <c r="AA43" s="185"/>
      <c r="AB43" s="185"/>
      <c r="AC43" s="30"/>
      <c r="AD43" s="30"/>
      <c r="AE43" s="5"/>
    </row>
    <row r="44" spans="1:31" s="2" customFormat="1" ht="33" customHeight="1" x14ac:dyDescent="0.25">
      <c r="A44" s="5"/>
      <c r="B44" s="25"/>
      <c r="C44" s="340" t="s">
        <v>2253</v>
      </c>
      <c r="D44" s="340"/>
      <c r="E44" s="340"/>
      <c r="F44" s="340"/>
      <c r="G44" s="340"/>
      <c r="H44" s="340"/>
      <c r="I44" s="340"/>
      <c r="J44" s="340"/>
      <c r="K44" s="340"/>
      <c r="L44" s="340"/>
      <c r="M44" s="340"/>
      <c r="N44" s="340"/>
      <c r="O44" s="340"/>
      <c r="P44" s="340"/>
      <c r="Q44" s="340"/>
      <c r="R44" s="340"/>
      <c r="S44" s="340"/>
      <c r="T44" s="340"/>
      <c r="U44" s="340"/>
      <c r="V44" s="340"/>
      <c r="W44" s="340"/>
      <c r="X44" s="340"/>
      <c r="Y44" s="340"/>
      <c r="Z44" s="340"/>
      <c r="AA44" s="340"/>
      <c r="AB44" s="340"/>
      <c r="AC44" s="340"/>
      <c r="AD44" s="340"/>
      <c r="AE44" s="5"/>
    </row>
    <row r="45" spans="1:31" s="2" customFormat="1" ht="17.25" customHeight="1" thickBot="1" x14ac:dyDescent="0.3">
      <c r="A45" s="5"/>
      <c r="B45" s="35"/>
      <c r="C45" s="186"/>
      <c r="D45" s="186"/>
      <c r="E45" s="186"/>
      <c r="F45" s="186"/>
      <c r="G45" s="186"/>
      <c r="H45" s="186"/>
      <c r="I45" s="186"/>
      <c r="J45" s="186"/>
      <c r="K45" s="186"/>
      <c r="L45" s="186"/>
      <c r="M45" s="186"/>
      <c r="N45" s="186"/>
      <c r="O45" s="186"/>
      <c r="P45" s="186"/>
      <c r="Q45" s="186"/>
      <c r="R45" s="186"/>
      <c r="S45" s="186"/>
      <c r="T45" s="186"/>
      <c r="U45" s="186"/>
      <c r="V45" s="186"/>
      <c r="W45" s="186"/>
      <c r="X45" s="186"/>
      <c r="Y45" s="186"/>
      <c r="Z45" s="186"/>
      <c r="AA45" s="186"/>
      <c r="AB45" s="186"/>
      <c r="AC45" s="186"/>
      <c r="AD45" s="186"/>
      <c r="AE45" s="5"/>
    </row>
    <row r="46" spans="1:31" s="2" customFormat="1" ht="33" customHeight="1" x14ac:dyDescent="0.25">
      <c r="A46" s="5"/>
      <c r="B46" s="24"/>
      <c r="C46" s="441"/>
      <c r="D46" s="442"/>
      <c r="E46" s="442"/>
      <c r="F46" s="442"/>
      <c r="G46" s="328"/>
      <c r="H46" s="329"/>
      <c r="I46" s="329"/>
      <c r="J46" s="330"/>
      <c r="K46" s="194"/>
      <c r="L46" s="441"/>
      <c r="M46" s="442"/>
      <c r="N46" s="442"/>
      <c r="O46" s="442"/>
      <c r="P46" s="328"/>
      <c r="Q46" s="329"/>
      <c r="R46" s="329"/>
      <c r="S46" s="330"/>
      <c r="T46" s="194"/>
      <c r="U46" s="441"/>
      <c r="V46" s="442"/>
      <c r="W46" s="442"/>
      <c r="X46" s="442"/>
      <c r="Y46" s="328"/>
      <c r="Z46" s="329"/>
      <c r="AA46" s="329"/>
      <c r="AB46" s="330"/>
      <c r="AC46" s="30"/>
      <c r="AD46" s="30"/>
      <c r="AE46" s="5"/>
    </row>
    <row r="47" spans="1:31" s="2" customFormat="1" ht="33" customHeight="1" x14ac:dyDescent="0.25">
      <c r="A47" s="5"/>
      <c r="B47" s="24"/>
      <c r="C47" s="444"/>
      <c r="D47" s="296"/>
      <c r="E47" s="296"/>
      <c r="F47" s="296"/>
      <c r="G47" s="407"/>
      <c r="H47" s="278"/>
      <c r="I47" s="278"/>
      <c r="J47" s="408"/>
      <c r="K47" s="174"/>
      <c r="L47" s="444"/>
      <c r="M47" s="296"/>
      <c r="N47" s="296"/>
      <c r="O47" s="296"/>
      <c r="P47" s="407"/>
      <c r="Q47" s="278"/>
      <c r="R47" s="278"/>
      <c r="S47" s="408"/>
      <c r="T47" s="194"/>
      <c r="U47" s="444"/>
      <c r="V47" s="296"/>
      <c r="W47" s="296"/>
      <c r="X47" s="296"/>
      <c r="Y47" s="407"/>
      <c r="Z47" s="278"/>
      <c r="AA47" s="278"/>
      <c r="AB47" s="408"/>
      <c r="AC47" s="30"/>
      <c r="AD47" s="30"/>
      <c r="AE47" s="5"/>
    </row>
    <row r="48" spans="1:31" s="2" customFormat="1" ht="33" customHeight="1" x14ac:dyDescent="0.25">
      <c r="A48" s="5"/>
      <c r="B48" s="24"/>
      <c r="C48" s="444"/>
      <c r="D48" s="296"/>
      <c r="E48" s="296"/>
      <c r="F48" s="296"/>
      <c r="G48" s="404" t="s">
        <v>2051</v>
      </c>
      <c r="H48" s="405"/>
      <c r="I48" s="405"/>
      <c r="J48" s="406"/>
      <c r="K48" s="195"/>
      <c r="L48" s="444"/>
      <c r="M48" s="296"/>
      <c r="N48" s="296"/>
      <c r="O48" s="296"/>
      <c r="P48" s="404" t="s">
        <v>2052</v>
      </c>
      <c r="Q48" s="405"/>
      <c r="R48" s="405"/>
      <c r="S48" s="406"/>
      <c r="T48" s="194"/>
      <c r="U48" s="444"/>
      <c r="V48" s="296"/>
      <c r="W48" s="296"/>
      <c r="X48" s="296"/>
      <c r="Y48" s="404" t="s">
        <v>2053</v>
      </c>
      <c r="Z48" s="405"/>
      <c r="AA48" s="405"/>
      <c r="AB48" s="406"/>
      <c r="AC48" s="30"/>
      <c r="AD48" s="30"/>
      <c r="AE48" s="5"/>
    </row>
    <row r="49" spans="1:31" s="2" customFormat="1" ht="33" customHeight="1" thickBot="1" x14ac:dyDescent="0.3">
      <c r="A49" s="5"/>
      <c r="B49" s="24"/>
      <c r="C49" s="444"/>
      <c r="D49" s="296"/>
      <c r="E49" s="296"/>
      <c r="F49" s="296"/>
      <c r="G49" s="651">
        <f>VLOOKUP(G48,Артикулы!$A:$C,Артикулы!$C$1,0)</f>
        <v>20967.716245938002</v>
      </c>
      <c r="H49" s="652"/>
      <c r="I49" s="652"/>
      <c r="J49" s="653"/>
      <c r="K49" s="175"/>
      <c r="L49" s="444"/>
      <c r="M49" s="296"/>
      <c r="N49" s="296"/>
      <c r="O49" s="296"/>
      <c r="P49" s="651">
        <f>VLOOKUP(P48,Артикулы!$A:$C,Артикулы!$C$1,0)</f>
        <v>20319.230176476005</v>
      </c>
      <c r="Q49" s="652"/>
      <c r="R49" s="652"/>
      <c r="S49" s="653"/>
      <c r="T49" s="194"/>
      <c r="U49" s="444"/>
      <c r="V49" s="296"/>
      <c r="W49" s="296"/>
      <c r="X49" s="296"/>
      <c r="Y49" s="651">
        <f>VLOOKUP(Y48,Артикулы!$A:$C,Артикулы!$C$1,0)</f>
        <v>28101.06301002</v>
      </c>
      <c r="Z49" s="652"/>
      <c r="AA49" s="652"/>
      <c r="AB49" s="653"/>
      <c r="AC49" s="30"/>
      <c r="AD49" s="30"/>
      <c r="AE49" s="5"/>
    </row>
    <row r="50" spans="1:31" s="2" customFormat="1" ht="33" customHeight="1" x14ac:dyDescent="0.25">
      <c r="A50" s="5"/>
      <c r="B50" s="24"/>
      <c r="C50" s="444"/>
      <c r="D50" s="296"/>
      <c r="E50" s="296"/>
      <c r="F50" s="296"/>
      <c r="G50" s="654" t="s">
        <v>2179</v>
      </c>
      <c r="H50" s="655"/>
      <c r="I50" s="655"/>
      <c r="J50" s="656"/>
      <c r="K50" s="101"/>
      <c r="L50" s="444"/>
      <c r="M50" s="296"/>
      <c r="N50" s="296"/>
      <c r="O50" s="296"/>
      <c r="P50" s="654" t="s">
        <v>2180</v>
      </c>
      <c r="Q50" s="655"/>
      <c r="R50" s="655"/>
      <c r="S50" s="656"/>
      <c r="T50" s="194"/>
      <c r="U50" s="444"/>
      <c r="V50" s="296"/>
      <c r="W50" s="296"/>
      <c r="X50" s="296"/>
      <c r="Y50" s="654" t="s">
        <v>2181</v>
      </c>
      <c r="Z50" s="655"/>
      <c r="AA50" s="655"/>
      <c r="AB50" s="656"/>
      <c r="AC50" s="30"/>
      <c r="AD50" s="30"/>
      <c r="AE50" s="5"/>
    </row>
    <row r="51" spans="1:31" s="2" customFormat="1" ht="33" customHeight="1" thickBot="1" x14ac:dyDescent="0.3">
      <c r="A51" s="5"/>
      <c r="B51" s="24"/>
      <c r="C51" s="446"/>
      <c r="D51" s="447"/>
      <c r="E51" s="447"/>
      <c r="F51" s="447"/>
      <c r="G51" s="657"/>
      <c r="H51" s="569"/>
      <c r="I51" s="569"/>
      <c r="J51" s="570"/>
      <c r="K51" s="101"/>
      <c r="L51" s="446"/>
      <c r="M51" s="447"/>
      <c r="N51" s="447"/>
      <c r="O51" s="447"/>
      <c r="P51" s="657"/>
      <c r="Q51" s="569"/>
      <c r="R51" s="569"/>
      <c r="S51" s="570"/>
      <c r="T51" s="194"/>
      <c r="U51" s="446"/>
      <c r="V51" s="447"/>
      <c r="W51" s="447"/>
      <c r="X51" s="447"/>
      <c r="Y51" s="657"/>
      <c r="Z51" s="569"/>
      <c r="AA51" s="569"/>
      <c r="AB51" s="570"/>
      <c r="AC51" s="30"/>
      <c r="AD51" s="30"/>
      <c r="AE51" s="5"/>
    </row>
    <row r="52" spans="1:31" s="2" customFormat="1" ht="18" customHeight="1" x14ac:dyDescent="0.25">
      <c r="A52" s="5"/>
      <c r="B52" s="24"/>
      <c r="C52" s="184"/>
      <c r="D52" s="184"/>
      <c r="E52" s="184"/>
      <c r="F52" s="184"/>
      <c r="G52" s="185"/>
      <c r="H52" s="185"/>
      <c r="I52" s="185"/>
      <c r="J52" s="185"/>
      <c r="K52" s="101"/>
      <c r="L52" s="184"/>
      <c r="M52" s="184"/>
      <c r="N52" s="184"/>
      <c r="O52" s="184"/>
      <c r="P52" s="185"/>
      <c r="Q52" s="185"/>
      <c r="R52" s="185"/>
      <c r="S52" s="185"/>
      <c r="T52" s="194"/>
      <c r="U52" s="184"/>
      <c r="V52" s="184"/>
      <c r="W52" s="184"/>
      <c r="X52" s="184"/>
      <c r="Y52" s="185"/>
      <c r="Z52" s="185"/>
      <c r="AA52" s="185"/>
      <c r="AB52" s="185"/>
      <c r="AC52" s="30"/>
      <c r="AD52" s="30"/>
      <c r="AE52" s="5"/>
    </row>
    <row r="53" spans="1:31" s="2" customFormat="1" ht="33" customHeight="1" x14ac:dyDescent="0.25">
      <c r="A53" s="5"/>
      <c r="B53" s="25"/>
      <c r="C53" s="340" t="s">
        <v>2254</v>
      </c>
      <c r="D53" s="340"/>
      <c r="E53" s="340"/>
      <c r="F53" s="340"/>
      <c r="G53" s="340"/>
      <c r="H53" s="340"/>
      <c r="I53" s="340"/>
      <c r="J53" s="340"/>
      <c r="K53" s="340"/>
      <c r="L53" s="340"/>
      <c r="M53" s="340"/>
      <c r="N53" s="340"/>
      <c r="O53" s="340"/>
      <c r="P53" s="340"/>
      <c r="Q53" s="340"/>
      <c r="R53" s="340"/>
      <c r="S53" s="340"/>
      <c r="T53" s="340"/>
      <c r="U53" s="340"/>
      <c r="V53" s="340"/>
      <c r="W53" s="340"/>
      <c r="X53" s="340"/>
      <c r="Y53" s="340"/>
      <c r="Z53" s="340"/>
      <c r="AA53" s="340"/>
      <c r="AB53" s="340"/>
      <c r="AC53" s="340"/>
      <c r="AD53" s="340"/>
      <c r="AE53" s="5"/>
    </row>
    <row r="54" spans="1:31" s="2" customFormat="1" ht="17.25" customHeight="1" thickBot="1" x14ac:dyDescent="0.3">
      <c r="A54" s="5"/>
      <c r="B54" s="35"/>
      <c r="C54" s="186"/>
      <c r="D54" s="186"/>
      <c r="E54" s="186"/>
      <c r="F54" s="186"/>
      <c r="G54" s="186"/>
      <c r="H54" s="186"/>
      <c r="I54" s="186"/>
      <c r="J54" s="186"/>
      <c r="K54" s="186"/>
      <c r="L54" s="186"/>
      <c r="M54" s="186"/>
      <c r="N54" s="186"/>
      <c r="O54" s="186"/>
      <c r="P54" s="186"/>
      <c r="Q54" s="186"/>
      <c r="R54" s="186"/>
      <c r="S54" s="186"/>
      <c r="T54" s="186"/>
      <c r="U54" s="186"/>
      <c r="V54" s="186"/>
      <c r="W54" s="186"/>
      <c r="X54" s="186"/>
      <c r="Y54" s="186"/>
      <c r="Z54" s="186"/>
      <c r="AA54" s="186"/>
      <c r="AB54" s="186"/>
      <c r="AC54" s="186"/>
      <c r="AD54" s="186"/>
      <c r="AE54" s="5"/>
    </row>
    <row r="55" spans="1:31" s="2" customFormat="1" ht="33" customHeight="1" x14ac:dyDescent="0.25">
      <c r="A55" s="5"/>
      <c r="B55" s="24"/>
      <c r="C55" s="441"/>
      <c r="D55" s="442"/>
      <c r="E55" s="442"/>
      <c r="F55" s="442"/>
      <c r="G55" s="328"/>
      <c r="H55" s="329"/>
      <c r="I55" s="329"/>
      <c r="J55" s="330"/>
      <c r="K55" s="194"/>
      <c r="L55" s="441"/>
      <c r="M55" s="442"/>
      <c r="N55" s="442"/>
      <c r="O55" s="442"/>
      <c r="P55" s="328"/>
      <c r="Q55" s="329"/>
      <c r="R55" s="329"/>
      <c r="S55" s="330"/>
      <c r="T55" s="194"/>
      <c r="U55" s="441"/>
      <c r="V55" s="442"/>
      <c r="W55" s="442"/>
      <c r="X55" s="442"/>
      <c r="Y55" s="328"/>
      <c r="Z55" s="329"/>
      <c r="AA55" s="329"/>
      <c r="AB55" s="330"/>
      <c r="AC55" s="30"/>
      <c r="AD55" s="30"/>
      <c r="AE55" s="5"/>
    </row>
    <row r="56" spans="1:31" s="2" customFormat="1" ht="33" customHeight="1" x14ac:dyDescent="0.25">
      <c r="A56" s="5"/>
      <c r="B56" s="24"/>
      <c r="C56" s="444"/>
      <c r="D56" s="296"/>
      <c r="E56" s="296"/>
      <c r="F56" s="296"/>
      <c r="G56" s="407"/>
      <c r="H56" s="278"/>
      <c r="I56" s="278"/>
      <c r="J56" s="408"/>
      <c r="K56" s="174"/>
      <c r="L56" s="444"/>
      <c r="M56" s="296"/>
      <c r="N56" s="296"/>
      <c r="O56" s="296"/>
      <c r="P56" s="407"/>
      <c r="Q56" s="278"/>
      <c r="R56" s="278"/>
      <c r="S56" s="408"/>
      <c r="T56" s="194"/>
      <c r="U56" s="444"/>
      <c r="V56" s="296"/>
      <c r="W56" s="296"/>
      <c r="X56" s="296"/>
      <c r="Y56" s="407"/>
      <c r="Z56" s="278"/>
      <c r="AA56" s="278"/>
      <c r="AB56" s="408"/>
      <c r="AC56" s="30"/>
      <c r="AD56" s="30"/>
      <c r="AE56" s="5"/>
    </row>
    <row r="57" spans="1:31" s="2" customFormat="1" ht="33" customHeight="1" x14ac:dyDescent="0.25">
      <c r="A57" s="5"/>
      <c r="B57" s="24"/>
      <c r="C57" s="444"/>
      <c r="D57" s="296"/>
      <c r="E57" s="296"/>
      <c r="F57" s="296"/>
      <c r="G57" s="404" t="s">
        <v>2054</v>
      </c>
      <c r="H57" s="405"/>
      <c r="I57" s="405"/>
      <c r="J57" s="406"/>
      <c r="K57" s="195"/>
      <c r="L57" s="444"/>
      <c r="M57" s="296"/>
      <c r="N57" s="296"/>
      <c r="O57" s="296"/>
      <c r="P57" s="404" t="s">
        <v>2055</v>
      </c>
      <c r="Q57" s="405"/>
      <c r="R57" s="405"/>
      <c r="S57" s="406"/>
      <c r="T57" s="194"/>
      <c r="U57" s="444"/>
      <c r="V57" s="296"/>
      <c r="W57" s="296"/>
      <c r="X57" s="296"/>
      <c r="Y57" s="404" t="s">
        <v>2056</v>
      </c>
      <c r="Z57" s="405"/>
      <c r="AA57" s="405"/>
      <c r="AB57" s="406"/>
      <c r="AC57" s="30"/>
      <c r="AD57" s="30"/>
      <c r="AE57" s="5"/>
    </row>
    <row r="58" spans="1:31" s="2" customFormat="1" ht="33" customHeight="1" thickBot="1" x14ac:dyDescent="0.3">
      <c r="A58" s="5"/>
      <c r="B58" s="24"/>
      <c r="C58" s="444"/>
      <c r="D58" s="296"/>
      <c r="E58" s="296"/>
      <c r="F58" s="296"/>
      <c r="G58" s="651">
        <f>VLOOKUP(G57,Артикулы!$A:$C,Артикулы!$C$1,0)</f>
        <v>19527.291128011799</v>
      </c>
      <c r="H58" s="652"/>
      <c r="I58" s="652"/>
      <c r="J58" s="653"/>
      <c r="K58" s="175"/>
      <c r="L58" s="444"/>
      <c r="M58" s="296"/>
      <c r="N58" s="296"/>
      <c r="O58" s="296"/>
      <c r="P58" s="651">
        <f>VLOOKUP(P57,Артикулы!$A:$C,Артикулы!$C$1,0)</f>
        <v>8646.4809261600003</v>
      </c>
      <c r="Q58" s="652"/>
      <c r="R58" s="652"/>
      <c r="S58" s="653"/>
      <c r="T58" s="194"/>
      <c r="U58" s="444"/>
      <c r="V58" s="296"/>
      <c r="W58" s="296"/>
      <c r="X58" s="296"/>
      <c r="Y58" s="651">
        <f>VLOOKUP(Y57,Артикулы!$A:$C,Артикулы!$C$1,0)</f>
        <v>10776.6594088776</v>
      </c>
      <c r="Z58" s="652"/>
      <c r="AA58" s="652"/>
      <c r="AB58" s="653"/>
      <c r="AC58" s="30"/>
      <c r="AD58" s="30"/>
      <c r="AE58" s="5"/>
    </row>
    <row r="59" spans="1:31" s="2" customFormat="1" ht="33" customHeight="1" x14ac:dyDescent="0.25">
      <c r="A59" s="5"/>
      <c r="B59" s="24"/>
      <c r="C59" s="444"/>
      <c r="D59" s="296"/>
      <c r="E59" s="296"/>
      <c r="F59" s="296"/>
      <c r="G59" s="658" t="s">
        <v>2182</v>
      </c>
      <c r="H59" s="540"/>
      <c r="I59" s="540"/>
      <c r="J59" s="659"/>
      <c r="K59" s="101"/>
      <c r="L59" s="444"/>
      <c r="M59" s="296"/>
      <c r="N59" s="296"/>
      <c r="O59" s="296"/>
      <c r="P59" s="658" t="s">
        <v>2183</v>
      </c>
      <c r="Q59" s="540"/>
      <c r="R59" s="540"/>
      <c r="S59" s="659"/>
      <c r="T59" s="194"/>
      <c r="U59" s="444"/>
      <c r="V59" s="296"/>
      <c r="W59" s="296"/>
      <c r="X59" s="296"/>
      <c r="Y59" s="658" t="s">
        <v>2184</v>
      </c>
      <c r="Z59" s="540"/>
      <c r="AA59" s="540"/>
      <c r="AB59" s="659"/>
      <c r="AC59" s="30"/>
      <c r="AD59" s="30"/>
      <c r="AE59" s="5"/>
    </row>
    <row r="60" spans="1:31" s="2" customFormat="1" ht="33" customHeight="1" thickBot="1" x14ac:dyDescent="0.3">
      <c r="A60" s="5"/>
      <c r="B60" s="24"/>
      <c r="C60" s="446"/>
      <c r="D60" s="447"/>
      <c r="E60" s="447"/>
      <c r="F60" s="447"/>
      <c r="G60" s="334"/>
      <c r="H60" s="335"/>
      <c r="I60" s="335"/>
      <c r="J60" s="336"/>
      <c r="K60" s="101"/>
      <c r="L60" s="446"/>
      <c r="M60" s="447"/>
      <c r="N60" s="447"/>
      <c r="O60" s="447"/>
      <c r="P60" s="334"/>
      <c r="Q60" s="335"/>
      <c r="R60" s="335"/>
      <c r="S60" s="336"/>
      <c r="T60" s="194"/>
      <c r="U60" s="446"/>
      <c r="V60" s="447"/>
      <c r="W60" s="447"/>
      <c r="X60" s="447"/>
      <c r="Y60" s="334"/>
      <c r="Z60" s="335"/>
      <c r="AA60" s="335"/>
      <c r="AB60" s="336"/>
      <c r="AC60" s="30"/>
      <c r="AD60" s="30"/>
      <c r="AE60" s="5"/>
    </row>
    <row r="61" spans="1:31" s="2" customFormat="1" ht="18" customHeight="1" x14ac:dyDescent="0.25">
      <c r="A61" s="5"/>
      <c r="B61" s="24"/>
      <c r="C61" s="184"/>
      <c r="D61" s="184"/>
      <c r="E61" s="184"/>
      <c r="F61" s="184"/>
      <c r="G61" s="185"/>
      <c r="H61" s="185"/>
      <c r="I61" s="185"/>
      <c r="J61" s="185"/>
      <c r="K61" s="101"/>
      <c r="L61" s="184"/>
      <c r="M61" s="184"/>
      <c r="N61" s="184"/>
      <c r="O61" s="184"/>
      <c r="P61" s="185"/>
      <c r="Q61" s="185"/>
      <c r="R61" s="185"/>
      <c r="S61" s="185"/>
      <c r="T61" s="194"/>
      <c r="U61" s="184"/>
      <c r="V61" s="184"/>
      <c r="W61" s="184"/>
      <c r="X61" s="184"/>
      <c r="Y61" s="185"/>
      <c r="Z61" s="185"/>
      <c r="AA61" s="185"/>
      <c r="AB61" s="185"/>
      <c r="AC61" s="30"/>
      <c r="AD61" s="30"/>
      <c r="AE61" s="5"/>
    </row>
    <row r="62" spans="1:31" s="2" customFormat="1" ht="33" customHeight="1" x14ac:dyDescent="0.25">
      <c r="A62" s="5"/>
      <c r="B62" s="25"/>
      <c r="C62" s="340" t="s">
        <v>2255</v>
      </c>
      <c r="D62" s="340"/>
      <c r="E62" s="340"/>
      <c r="F62" s="340"/>
      <c r="G62" s="340"/>
      <c r="H62" s="340"/>
      <c r="I62" s="340"/>
      <c r="J62" s="340"/>
      <c r="K62" s="340"/>
      <c r="L62" s="340"/>
      <c r="M62" s="340"/>
      <c r="N62" s="340"/>
      <c r="O62" s="340"/>
      <c r="P62" s="340"/>
      <c r="Q62" s="340"/>
      <c r="R62" s="340"/>
      <c r="S62" s="340"/>
      <c r="T62" s="340"/>
      <c r="U62" s="340"/>
      <c r="V62" s="340"/>
      <c r="W62" s="340"/>
      <c r="X62" s="340"/>
      <c r="Y62" s="340"/>
      <c r="Z62" s="340"/>
      <c r="AA62" s="340"/>
      <c r="AB62" s="340"/>
      <c r="AC62" s="340"/>
      <c r="AD62" s="340"/>
      <c r="AE62" s="5"/>
    </row>
    <row r="63" spans="1:31" s="2" customFormat="1" ht="17.25" customHeight="1" thickBot="1" x14ac:dyDescent="0.3">
      <c r="A63" s="5"/>
      <c r="B63" s="35"/>
      <c r="C63" s="186"/>
      <c r="D63" s="186"/>
      <c r="E63" s="186"/>
      <c r="F63" s="186"/>
      <c r="G63" s="186"/>
      <c r="H63" s="186"/>
      <c r="I63" s="186"/>
      <c r="J63" s="186"/>
      <c r="K63" s="186"/>
      <c r="L63" s="186"/>
      <c r="M63" s="186"/>
      <c r="N63" s="186"/>
      <c r="O63" s="186"/>
      <c r="P63" s="186"/>
      <c r="Q63" s="186"/>
      <c r="R63" s="186"/>
      <c r="S63" s="186"/>
      <c r="T63" s="186"/>
      <c r="U63" s="186"/>
      <c r="V63" s="186"/>
      <c r="W63" s="186"/>
      <c r="X63" s="186"/>
      <c r="Y63" s="186"/>
      <c r="Z63" s="186"/>
      <c r="AA63" s="186"/>
      <c r="AB63" s="186"/>
      <c r="AC63" s="186"/>
      <c r="AD63" s="186"/>
      <c r="AE63" s="5"/>
    </row>
    <row r="64" spans="1:31" s="2" customFormat="1" ht="33" customHeight="1" x14ac:dyDescent="0.25">
      <c r="A64" s="5"/>
      <c r="B64" s="24"/>
      <c r="C64" s="441"/>
      <c r="D64" s="442"/>
      <c r="E64" s="442"/>
      <c r="F64" s="442"/>
      <c r="G64" s="328"/>
      <c r="H64" s="329"/>
      <c r="I64" s="329"/>
      <c r="J64" s="330"/>
      <c r="K64" s="194"/>
      <c r="L64" s="441"/>
      <c r="M64" s="442"/>
      <c r="N64" s="442"/>
      <c r="O64" s="442"/>
      <c r="P64" s="328"/>
      <c r="Q64" s="329"/>
      <c r="R64" s="329"/>
      <c r="S64" s="330"/>
      <c r="T64" s="194"/>
      <c r="U64" s="441"/>
      <c r="V64" s="442"/>
      <c r="W64" s="442"/>
      <c r="X64" s="442"/>
      <c r="Y64" s="328"/>
      <c r="Z64" s="329"/>
      <c r="AA64" s="329"/>
      <c r="AB64" s="330"/>
      <c r="AC64" s="30"/>
      <c r="AD64" s="30"/>
      <c r="AE64" s="5"/>
    </row>
    <row r="65" spans="1:31" s="2" customFormat="1" ht="33" customHeight="1" x14ac:dyDescent="0.25">
      <c r="A65" s="5"/>
      <c r="B65" s="24"/>
      <c r="C65" s="444"/>
      <c r="D65" s="296"/>
      <c r="E65" s="296"/>
      <c r="F65" s="296"/>
      <c r="G65" s="407"/>
      <c r="H65" s="278"/>
      <c r="I65" s="278"/>
      <c r="J65" s="408"/>
      <c r="K65" s="174"/>
      <c r="L65" s="444"/>
      <c r="M65" s="296"/>
      <c r="N65" s="296"/>
      <c r="O65" s="296"/>
      <c r="P65" s="407"/>
      <c r="Q65" s="278"/>
      <c r="R65" s="278"/>
      <c r="S65" s="408"/>
      <c r="T65" s="194"/>
      <c r="U65" s="444"/>
      <c r="V65" s="296"/>
      <c r="W65" s="296"/>
      <c r="X65" s="296"/>
      <c r="Y65" s="407"/>
      <c r="Z65" s="278"/>
      <c r="AA65" s="278"/>
      <c r="AB65" s="408"/>
      <c r="AC65" s="30"/>
      <c r="AD65" s="30"/>
      <c r="AE65" s="5"/>
    </row>
    <row r="66" spans="1:31" s="2" customFormat="1" ht="33" customHeight="1" x14ac:dyDescent="0.25">
      <c r="A66" s="5"/>
      <c r="B66" s="24"/>
      <c r="C66" s="444"/>
      <c r="D66" s="296"/>
      <c r="E66" s="296"/>
      <c r="F66" s="296"/>
      <c r="G66" s="404" t="s">
        <v>2057</v>
      </c>
      <c r="H66" s="405"/>
      <c r="I66" s="405"/>
      <c r="J66" s="406"/>
      <c r="K66" s="195"/>
      <c r="L66" s="444"/>
      <c r="M66" s="296"/>
      <c r="N66" s="296"/>
      <c r="O66" s="296"/>
      <c r="P66" s="404" t="s">
        <v>2058</v>
      </c>
      <c r="Q66" s="405"/>
      <c r="R66" s="405"/>
      <c r="S66" s="406"/>
      <c r="T66" s="194"/>
      <c r="U66" s="444"/>
      <c r="V66" s="296"/>
      <c r="W66" s="296"/>
      <c r="X66" s="296"/>
      <c r="Y66" s="404" t="s">
        <v>2059</v>
      </c>
      <c r="Z66" s="405"/>
      <c r="AA66" s="405"/>
      <c r="AB66" s="406"/>
      <c r="AC66" s="30"/>
      <c r="AD66" s="30"/>
      <c r="AE66" s="5"/>
    </row>
    <row r="67" spans="1:31" s="2" customFormat="1" ht="33" customHeight="1" thickBot="1" x14ac:dyDescent="0.3">
      <c r="A67" s="5"/>
      <c r="B67" s="24"/>
      <c r="C67" s="444"/>
      <c r="D67" s="296"/>
      <c r="E67" s="296"/>
      <c r="F67" s="296"/>
      <c r="G67" s="651">
        <f>VLOOKUP(G66,Артикулы!$A:$C,Артикулы!$C$1,0)</f>
        <v>19238.420060705997</v>
      </c>
      <c r="H67" s="652"/>
      <c r="I67" s="652"/>
      <c r="J67" s="653"/>
      <c r="K67" s="175"/>
      <c r="L67" s="444"/>
      <c r="M67" s="296"/>
      <c r="N67" s="296"/>
      <c r="O67" s="296"/>
      <c r="P67" s="651">
        <f>VLOOKUP(P66,Артикулы!$A:$C,Артикулы!$C$1,0)</f>
        <v>10483.858122969001</v>
      </c>
      <c r="Q67" s="652"/>
      <c r="R67" s="652"/>
      <c r="S67" s="653"/>
      <c r="T67" s="194"/>
      <c r="U67" s="444"/>
      <c r="V67" s="296"/>
      <c r="W67" s="296"/>
      <c r="X67" s="296"/>
      <c r="Y67" s="651">
        <f>VLOOKUP(Y66,Артикулы!$A:$C,Артикулы!$C$1,0)</f>
        <v>12105.073296624001</v>
      </c>
      <c r="Z67" s="652"/>
      <c r="AA67" s="652"/>
      <c r="AB67" s="653"/>
      <c r="AC67" s="30"/>
      <c r="AD67" s="30"/>
      <c r="AE67" s="5"/>
    </row>
    <row r="68" spans="1:31" s="2" customFormat="1" ht="33" customHeight="1" x14ac:dyDescent="0.25">
      <c r="A68" s="5"/>
      <c r="B68" s="24"/>
      <c r="C68" s="444"/>
      <c r="D68" s="296"/>
      <c r="E68" s="296"/>
      <c r="F68" s="296"/>
      <c r="G68" s="658" t="s">
        <v>2191</v>
      </c>
      <c r="H68" s="540"/>
      <c r="I68" s="540"/>
      <c r="J68" s="659"/>
      <c r="K68" s="101"/>
      <c r="L68" s="444"/>
      <c r="M68" s="296"/>
      <c r="N68" s="296"/>
      <c r="O68" s="296"/>
      <c r="P68" s="658" t="s">
        <v>2192</v>
      </c>
      <c r="Q68" s="540"/>
      <c r="R68" s="540"/>
      <c r="S68" s="659"/>
      <c r="T68" s="194"/>
      <c r="U68" s="444"/>
      <c r="V68" s="296"/>
      <c r="W68" s="296"/>
      <c r="X68" s="296"/>
      <c r="Y68" s="658" t="s">
        <v>2193</v>
      </c>
      <c r="Z68" s="540"/>
      <c r="AA68" s="540"/>
      <c r="AB68" s="659"/>
      <c r="AC68" s="30"/>
      <c r="AD68" s="30"/>
      <c r="AE68" s="5"/>
    </row>
    <row r="69" spans="1:31" s="2" customFormat="1" ht="33" customHeight="1" thickBot="1" x14ac:dyDescent="0.3">
      <c r="A69" s="5"/>
      <c r="B69" s="24"/>
      <c r="C69" s="446"/>
      <c r="D69" s="447"/>
      <c r="E69" s="447"/>
      <c r="F69" s="447"/>
      <c r="G69" s="334"/>
      <c r="H69" s="335"/>
      <c r="I69" s="335"/>
      <c r="J69" s="336"/>
      <c r="K69" s="101"/>
      <c r="L69" s="446"/>
      <c r="M69" s="447"/>
      <c r="N69" s="447"/>
      <c r="O69" s="447"/>
      <c r="P69" s="334"/>
      <c r="Q69" s="335"/>
      <c r="R69" s="335"/>
      <c r="S69" s="336"/>
      <c r="T69" s="194"/>
      <c r="U69" s="446"/>
      <c r="V69" s="447"/>
      <c r="W69" s="447"/>
      <c r="X69" s="447"/>
      <c r="Y69" s="334"/>
      <c r="Z69" s="335"/>
      <c r="AA69" s="335"/>
      <c r="AB69" s="336"/>
      <c r="AC69" s="30"/>
      <c r="AD69" s="30"/>
      <c r="AE69" s="5"/>
    </row>
    <row r="70" spans="1:31" s="2" customFormat="1" ht="18" customHeight="1" thickBot="1" x14ac:dyDescent="0.3">
      <c r="A70" s="5"/>
      <c r="B70" s="24"/>
      <c r="C70" s="184"/>
      <c r="D70" s="184"/>
      <c r="E70" s="184"/>
      <c r="F70" s="184"/>
      <c r="G70" s="185"/>
      <c r="H70" s="185"/>
      <c r="I70" s="185"/>
      <c r="J70" s="185"/>
      <c r="K70" s="101"/>
      <c r="L70" s="184"/>
      <c r="M70" s="184"/>
      <c r="N70" s="184"/>
      <c r="O70" s="184"/>
      <c r="P70" s="185"/>
      <c r="Q70" s="185"/>
      <c r="R70" s="185"/>
      <c r="S70" s="185"/>
      <c r="T70" s="194"/>
      <c r="U70" s="184"/>
      <c r="V70" s="184"/>
      <c r="W70" s="184"/>
      <c r="X70" s="184"/>
      <c r="Y70" s="185"/>
      <c r="Z70" s="185"/>
      <c r="AA70" s="185"/>
      <c r="AB70" s="185"/>
      <c r="AC70" s="30"/>
      <c r="AD70" s="30"/>
      <c r="AE70" s="5"/>
    </row>
    <row r="71" spans="1:31" s="2" customFormat="1" ht="33" customHeight="1" x14ac:dyDescent="0.25">
      <c r="A71" s="5"/>
      <c r="B71" s="24"/>
      <c r="C71" s="441"/>
      <c r="D71" s="442"/>
      <c r="E71" s="442"/>
      <c r="F71" s="442"/>
      <c r="G71" s="328"/>
      <c r="H71" s="329"/>
      <c r="I71" s="329"/>
      <c r="J71" s="330"/>
      <c r="K71" s="194"/>
      <c r="L71" s="441"/>
      <c r="M71" s="442"/>
      <c r="N71" s="442"/>
      <c r="O71" s="442"/>
      <c r="P71" s="328"/>
      <c r="Q71" s="329"/>
      <c r="R71" s="329"/>
      <c r="S71" s="330"/>
      <c r="T71" s="194"/>
      <c r="U71" s="441"/>
      <c r="V71" s="442"/>
      <c r="W71" s="442"/>
      <c r="X71" s="442"/>
      <c r="Y71" s="328"/>
      <c r="Z71" s="329"/>
      <c r="AA71" s="329"/>
      <c r="AB71" s="330"/>
      <c r="AC71" s="30"/>
      <c r="AD71" s="30"/>
      <c r="AE71" s="5"/>
    </row>
    <row r="72" spans="1:31" s="2" customFormat="1" ht="33" customHeight="1" x14ac:dyDescent="0.25">
      <c r="A72" s="5"/>
      <c r="B72" s="24"/>
      <c r="C72" s="444"/>
      <c r="D72" s="296"/>
      <c r="E72" s="296"/>
      <c r="F72" s="296"/>
      <c r="G72" s="407"/>
      <c r="H72" s="278"/>
      <c r="I72" s="278"/>
      <c r="J72" s="408"/>
      <c r="K72" s="174"/>
      <c r="L72" s="444"/>
      <c r="M72" s="296"/>
      <c r="N72" s="296"/>
      <c r="O72" s="296"/>
      <c r="P72" s="407"/>
      <c r="Q72" s="278"/>
      <c r="R72" s="278"/>
      <c r="S72" s="408"/>
      <c r="T72" s="194"/>
      <c r="U72" s="444"/>
      <c r="V72" s="296"/>
      <c r="W72" s="296"/>
      <c r="X72" s="296"/>
      <c r="Y72" s="407"/>
      <c r="Z72" s="278"/>
      <c r="AA72" s="278"/>
      <c r="AB72" s="408"/>
      <c r="AC72" s="30"/>
      <c r="AD72" s="30"/>
      <c r="AE72" s="5"/>
    </row>
    <row r="73" spans="1:31" s="2" customFormat="1" ht="33" customHeight="1" x14ac:dyDescent="0.25">
      <c r="A73" s="5"/>
      <c r="B73" s="24"/>
      <c r="C73" s="444"/>
      <c r="D73" s="296"/>
      <c r="E73" s="296"/>
      <c r="F73" s="296"/>
      <c r="G73" s="404" t="s">
        <v>2060</v>
      </c>
      <c r="H73" s="405"/>
      <c r="I73" s="405"/>
      <c r="J73" s="406"/>
      <c r="K73" s="195"/>
      <c r="L73" s="444"/>
      <c r="M73" s="296"/>
      <c r="N73" s="296"/>
      <c r="O73" s="296"/>
      <c r="P73" s="404" t="s">
        <v>2061</v>
      </c>
      <c r="Q73" s="405"/>
      <c r="R73" s="405"/>
      <c r="S73" s="406"/>
      <c r="T73" s="194"/>
      <c r="U73" s="444"/>
      <c r="V73" s="296"/>
      <c r="W73" s="296"/>
      <c r="X73" s="296"/>
      <c r="Y73" s="404" t="s">
        <v>2062</v>
      </c>
      <c r="Z73" s="405"/>
      <c r="AA73" s="405"/>
      <c r="AB73" s="406"/>
      <c r="AC73" s="30"/>
      <c r="AD73" s="30"/>
      <c r="AE73" s="5"/>
    </row>
    <row r="74" spans="1:31" s="2" customFormat="1" ht="33" customHeight="1" thickBot="1" x14ac:dyDescent="0.3">
      <c r="A74" s="5"/>
      <c r="B74" s="24"/>
      <c r="C74" s="444"/>
      <c r="D74" s="296"/>
      <c r="E74" s="296"/>
      <c r="F74" s="296"/>
      <c r="G74" s="651">
        <f>VLOOKUP(G73,Артикулы!$A:$C,Артикулы!$C$1,0)</f>
        <v>9294.9669956220005</v>
      </c>
      <c r="H74" s="652"/>
      <c r="I74" s="652"/>
      <c r="J74" s="653"/>
      <c r="K74" s="175"/>
      <c r="L74" s="444"/>
      <c r="M74" s="296"/>
      <c r="N74" s="296"/>
      <c r="O74" s="296"/>
      <c r="P74" s="651">
        <f>VLOOKUP(P73,Артикулы!$A:$C,Артикулы!$C$1,0)</f>
        <v>14262.7633095612</v>
      </c>
      <c r="Q74" s="652"/>
      <c r="R74" s="652"/>
      <c r="S74" s="653"/>
      <c r="T74" s="194"/>
      <c r="U74" s="444"/>
      <c r="V74" s="296"/>
      <c r="W74" s="296"/>
      <c r="X74" s="296"/>
      <c r="Y74" s="651">
        <f>VLOOKUP(Y73,Артикулы!$A:$C,Артикулы!$C$1,0)</f>
        <v>9735.1514791356003</v>
      </c>
      <c r="Z74" s="652"/>
      <c r="AA74" s="652"/>
      <c r="AB74" s="653"/>
      <c r="AC74" s="30"/>
      <c r="AD74" s="30"/>
      <c r="AE74" s="5"/>
    </row>
    <row r="75" spans="1:31" s="2" customFormat="1" ht="33" customHeight="1" x14ac:dyDescent="0.25">
      <c r="A75" s="5"/>
      <c r="B75" s="24"/>
      <c r="C75" s="444"/>
      <c r="D75" s="296"/>
      <c r="E75" s="296"/>
      <c r="F75" s="296"/>
      <c r="G75" s="654" t="s">
        <v>2194</v>
      </c>
      <c r="H75" s="655"/>
      <c r="I75" s="655"/>
      <c r="J75" s="656"/>
      <c r="K75" s="101"/>
      <c r="L75" s="444"/>
      <c r="M75" s="296"/>
      <c r="N75" s="296"/>
      <c r="O75" s="296"/>
      <c r="P75" s="654" t="s">
        <v>2241</v>
      </c>
      <c r="Q75" s="655"/>
      <c r="R75" s="655"/>
      <c r="S75" s="656"/>
      <c r="T75" s="194"/>
      <c r="U75" s="444"/>
      <c r="V75" s="296"/>
      <c r="W75" s="296"/>
      <c r="X75" s="296"/>
      <c r="Y75" s="654" t="s">
        <v>2195</v>
      </c>
      <c r="Z75" s="655"/>
      <c r="AA75" s="655"/>
      <c r="AB75" s="656"/>
      <c r="AC75" s="30"/>
      <c r="AD75" s="30"/>
      <c r="AE75" s="5"/>
    </row>
    <row r="76" spans="1:31" s="2" customFormat="1" ht="33" customHeight="1" thickBot="1" x14ac:dyDescent="0.3">
      <c r="A76" s="5"/>
      <c r="B76" s="24"/>
      <c r="C76" s="446"/>
      <c r="D76" s="447"/>
      <c r="E76" s="447"/>
      <c r="F76" s="447"/>
      <c r="G76" s="657"/>
      <c r="H76" s="569"/>
      <c r="I76" s="569"/>
      <c r="J76" s="570"/>
      <c r="K76" s="101"/>
      <c r="L76" s="446"/>
      <c r="M76" s="447"/>
      <c r="N76" s="447"/>
      <c r="O76" s="447"/>
      <c r="P76" s="657"/>
      <c r="Q76" s="569"/>
      <c r="R76" s="569"/>
      <c r="S76" s="570"/>
      <c r="T76" s="194"/>
      <c r="U76" s="446"/>
      <c r="V76" s="447"/>
      <c r="W76" s="447"/>
      <c r="X76" s="447"/>
      <c r="Y76" s="657"/>
      <c r="Z76" s="569"/>
      <c r="AA76" s="569"/>
      <c r="AB76" s="570"/>
      <c r="AC76" s="30"/>
      <c r="AD76" s="30"/>
      <c r="AE76" s="5"/>
    </row>
    <row r="77" spans="1:31" s="2" customFormat="1" ht="18" customHeight="1" x14ac:dyDescent="0.25">
      <c r="A77" s="5"/>
      <c r="B77" s="24"/>
      <c r="C77" s="184"/>
      <c r="D77" s="184"/>
      <c r="E77" s="184"/>
      <c r="F77" s="184"/>
      <c r="G77" s="185"/>
      <c r="H77" s="185"/>
      <c r="I77" s="185"/>
      <c r="J77" s="185"/>
      <c r="K77" s="101"/>
      <c r="L77" s="184"/>
      <c r="M77" s="184"/>
      <c r="N77" s="184"/>
      <c r="O77" s="184"/>
      <c r="P77" s="185"/>
      <c r="Q77" s="185"/>
      <c r="R77" s="185"/>
      <c r="S77" s="185"/>
      <c r="T77" s="194"/>
      <c r="U77" s="184"/>
      <c r="V77" s="184"/>
      <c r="W77" s="184"/>
      <c r="X77" s="184"/>
      <c r="Y77" s="185"/>
      <c r="Z77" s="185"/>
      <c r="AA77" s="185"/>
      <c r="AB77" s="185"/>
      <c r="AC77" s="30"/>
      <c r="AD77" s="30"/>
      <c r="AE77" s="5"/>
    </row>
    <row r="78" spans="1:31" ht="18" customHeight="1" x14ac:dyDescent="0.2">
      <c r="A78" s="62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62"/>
      <c r="O78" s="62"/>
      <c r="P78" s="62"/>
      <c r="Q78" s="62"/>
      <c r="R78" s="62"/>
      <c r="S78" s="62"/>
      <c r="T78" s="62"/>
      <c r="U78" s="62"/>
      <c r="V78" s="62"/>
      <c r="W78" s="62"/>
      <c r="X78" s="62"/>
      <c r="Y78" s="62"/>
      <c r="Z78" s="62"/>
      <c r="AA78" s="62"/>
      <c r="AB78" s="62"/>
      <c r="AC78" s="62"/>
      <c r="AD78" s="62"/>
      <c r="AE78" s="62"/>
    </row>
  </sheetData>
  <sheetProtection password="CEEB" sheet="1" objects="1" scenarios="1"/>
  <mergeCells count="187"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F119"/>
  <sheetViews>
    <sheetView topLeftCell="A2" zoomScale="80" zoomScaleNormal="80" workbookViewId="0">
      <selection activeCell="AH25" sqref="AH25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4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48" t="s">
        <v>582</v>
      </c>
      <c r="T1" s="248"/>
      <c r="U1" s="248"/>
      <c r="V1" s="248"/>
      <c r="W1" s="248"/>
      <c r="X1" s="248"/>
      <c r="Y1" s="248"/>
      <c r="Z1" s="248"/>
      <c r="AA1" s="248"/>
      <c r="AB1" s="248"/>
      <c r="AC1" s="248"/>
      <c r="AD1" s="248"/>
      <c r="AE1" s="248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90"/>
      <c r="B3" s="189"/>
      <c r="C3" s="123" t="s">
        <v>571</v>
      </c>
      <c r="D3" s="189"/>
      <c r="E3" s="189"/>
      <c r="F3" s="189"/>
      <c r="G3" s="189"/>
      <c r="H3" s="189"/>
      <c r="I3" s="189"/>
      <c r="J3" s="189"/>
      <c r="K3" s="189"/>
      <c r="L3" s="189"/>
      <c r="M3" s="189"/>
      <c r="N3" s="189"/>
      <c r="O3" s="189"/>
      <c r="P3" s="189"/>
      <c r="Q3" s="189"/>
      <c r="R3" s="189"/>
      <c r="S3" s="189"/>
      <c r="T3" s="189"/>
      <c r="U3" s="189"/>
      <c r="V3" s="189"/>
      <c r="W3" s="189"/>
      <c r="X3" s="189"/>
      <c r="Y3" s="189"/>
      <c r="Z3" s="189"/>
      <c r="AA3" s="189"/>
      <c r="AB3" s="189"/>
      <c r="AC3" s="189"/>
      <c r="AD3" s="189"/>
      <c r="AE3" s="189"/>
      <c r="AF3" s="190"/>
    </row>
    <row r="4" spans="1:32" ht="18.75" customHeight="1" x14ac:dyDescent="0.3">
      <c r="A4" s="190"/>
      <c r="B4" s="203"/>
      <c r="C4" s="204"/>
      <c r="D4" s="203"/>
      <c r="E4" s="203"/>
      <c r="F4" s="203"/>
      <c r="G4" s="203"/>
      <c r="H4" s="203"/>
      <c r="I4" s="203"/>
      <c r="J4" s="203"/>
      <c r="K4" s="203"/>
      <c r="L4" s="203"/>
      <c r="M4" s="203"/>
      <c r="N4" s="203"/>
      <c r="O4" s="203"/>
      <c r="P4" s="203"/>
      <c r="Q4" s="203"/>
      <c r="R4" s="203"/>
      <c r="S4" s="203"/>
      <c r="T4" s="203"/>
      <c r="U4" s="203"/>
      <c r="V4" s="203"/>
      <c r="W4" s="203"/>
      <c r="X4" s="203"/>
      <c r="Y4" s="203"/>
      <c r="Z4" s="203"/>
      <c r="AA4" s="203"/>
      <c r="AB4" s="203"/>
      <c r="AC4" s="203"/>
      <c r="AD4" s="203"/>
      <c r="AE4" s="203"/>
      <c r="AF4" s="190"/>
    </row>
    <row r="5" spans="1:32" s="2" customFormat="1" ht="123" customHeight="1" x14ac:dyDescent="0.25">
      <c r="A5" s="5"/>
      <c r="B5" s="381"/>
      <c r="C5" s="381"/>
      <c r="D5" s="382" t="s">
        <v>2216</v>
      </c>
      <c r="E5" s="382"/>
      <c r="F5" s="382"/>
      <c r="G5" s="383" t="s">
        <v>2215</v>
      </c>
      <c r="H5" s="383"/>
      <c r="I5" s="383"/>
      <c r="J5" s="382" t="s">
        <v>2214</v>
      </c>
      <c r="K5" s="382"/>
      <c r="L5" s="382"/>
      <c r="M5" s="382" t="s">
        <v>2213</v>
      </c>
      <c r="N5" s="382"/>
      <c r="O5" s="382"/>
      <c r="P5" s="382" t="s">
        <v>2217</v>
      </c>
      <c r="Q5" s="382"/>
      <c r="R5" s="382"/>
      <c r="S5" s="382" t="s">
        <v>2218</v>
      </c>
      <c r="T5" s="382"/>
      <c r="U5" s="382"/>
      <c r="V5" s="382" t="s">
        <v>2219</v>
      </c>
      <c r="W5" s="382"/>
      <c r="X5" s="382"/>
      <c r="Y5" s="384"/>
      <c r="Z5" s="384"/>
      <c r="AA5" s="384"/>
      <c r="AB5" s="384"/>
      <c r="AC5" s="384"/>
      <c r="AD5" s="384"/>
      <c r="AE5" s="208"/>
      <c r="AF5" s="5"/>
    </row>
    <row r="6" spans="1:32" ht="17.25" customHeight="1" x14ac:dyDescent="0.3">
      <c r="A6" s="190"/>
      <c r="B6" s="203"/>
      <c r="C6" s="205"/>
      <c r="D6" s="203"/>
      <c r="E6" s="203"/>
      <c r="F6" s="203"/>
      <c r="G6" s="203"/>
      <c r="H6" s="203"/>
      <c r="I6" s="203"/>
      <c r="J6" s="203"/>
      <c r="K6" s="203"/>
      <c r="L6" s="203"/>
      <c r="M6" s="203"/>
      <c r="N6" s="203"/>
      <c r="O6" s="203"/>
      <c r="P6" s="203"/>
      <c r="Q6" s="203"/>
      <c r="R6" s="203"/>
      <c r="S6" s="203"/>
      <c r="T6" s="203"/>
      <c r="U6" s="203"/>
      <c r="V6" s="203"/>
      <c r="W6" s="203"/>
      <c r="X6" s="203"/>
      <c r="Y6" s="203"/>
      <c r="Z6" s="203"/>
      <c r="AA6" s="203"/>
      <c r="AB6" s="203"/>
      <c r="AC6" s="203"/>
      <c r="AD6" s="203"/>
      <c r="AE6" s="203"/>
      <c r="AF6" s="190"/>
    </row>
    <row r="7" spans="1:32" ht="25.5" customHeight="1" x14ac:dyDescent="0.3">
      <c r="A7" s="190"/>
      <c r="B7" s="190"/>
      <c r="C7" s="190"/>
      <c r="D7" s="190"/>
      <c r="E7" s="190"/>
      <c r="F7" s="190"/>
      <c r="G7" s="190"/>
      <c r="H7" s="190"/>
      <c r="I7" s="190"/>
      <c r="J7" s="190"/>
      <c r="K7" s="190"/>
      <c r="L7" s="190"/>
      <c r="M7" s="190"/>
      <c r="N7" s="190"/>
      <c r="O7" s="190"/>
      <c r="P7" s="190"/>
      <c r="Q7" s="190"/>
      <c r="R7" s="190"/>
      <c r="S7" s="190"/>
      <c r="T7" s="190"/>
      <c r="U7" s="190"/>
      <c r="V7" s="190"/>
      <c r="W7" s="190"/>
      <c r="X7" s="190"/>
      <c r="Y7" s="190"/>
      <c r="Z7" s="190"/>
      <c r="AA7" s="190"/>
      <c r="AB7" s="190"/>
      <c r="AC7" s="190"/>
      <c r="AD7" s="190"/>
      <c r="AE7" s="190"/>
      <c r="AF7" s="190"/>
    </row>
    <row r="8" spans="1:32" ht="25.5" customHeight="1" x14ac:dyDescent="0.3">
      <c r="A8" s="190"/>
      <c r="B8" s="189"/>
      <c r="C8" s="123" t="s">
        <v>2077</v>
      </c>
      <c r="D8" s="189"/>
      <c r="E8" s="189"/>
      <c r="F8" s="189"/>
      <c r="G8" s="189"/>
      <c r="H8" s="189"/>
      <c r="I8" s="189"/>
      <c r="J8" s="189"/>
      <c r="K8" s="189"/>
      <c r="L8" s="189"/>
      <c r="M8" s="189"/>
      <c r="N8" s="189"/>
      <c r="O8" s="189"/>
      <c r="P8" s="189"/>
      <c r="Q8" s="189"/>
      <c r="R8" s="189"/>
      <c r="S8" s="189"/>
      <c r="T8" s="189"/>
      <c r="U8" s="189"/>
      <c r="V8" s="189"/>
      <c r="W8" s="189"/>
      <c r="X8" s="189"/>
      <c r="Y8" s="189"/>
      <c r="Z8" s="189"/>
      <c r="AA8" s="189"/>
      <c r="AB8" s="189"/>
      <c r="AC8" s="189"/>
      <c r="AD8" s="189"/>
      <c r="AE8" s="189"/>
      <c r="AF8" s="190"/>
    </row>
    <row r="9" spans="1:32" ht="18" customHeight="1" thickBot="1" x14ac:dyDescent="0.35">
      <c r="A9" s="190"/>
      <c r="AF9" s="190"/>
    </row>
    <row r="10" spans="1:32" ht="33" customHeight="1" x14ac:dyDescent="0.3">
      <c r="A10" s="190"/>
      <c r="C10" s="441"/>
      <c r="D10" s="442"/>
      <c r="E10" s="442"/>
      <c r="F10" s="442"/>
      <c r="G10" s="442"/>
      <c r="H10" s="443"/>
      <c r="I10" s="474" t="s">
        <v>2067</v>
      </c>
      <c r="J10" s="474"/>
      <c r="K10" s="474"/>
      <c r="L10" s="474"/>
      <c r="M10" s="474"/>
      <c r="N10" s="473"/>
      <c r="P10" s="441"/>
      <c r="Q10" s="442"/>
      <c r="R10" s="442"/>
      <c r="S10" s="442"/>
      <c r="T10" s="442"/>
      <c r="U10" s="443"/>
      <c r="V10" s="474" t="s">
        <v>2067</v>
      </c>
      <c r="W10" s="474"/>
      <c r="X10" s="474"/>
      <c r="Y10" s="474"/>
      <c r="Z10" s="474"/>
      <c r="AA10" s="473"/>
      <c r="AF10" s="190"/>
    </row>
    <row r="11" spans="1:32" ht="33" customHeight="1" x14ac:dyDescent="0.3">
      <c r="A11" s="190"/>
      <c r="C11" s="444"/>
      <c r="D11" s="296"/>
      <c r="E11" s="296"/>
      <c r="F11" s="296"/>
      <c r="G11" s="296"/>
      <c r="H11" s="445"/>
      <c r="I11" s="278" t="s">
        <v>2063</v>
      </c>
      <c r="J11" s="279"/>
      <c r="K11" s="277" t="s">
        <v>2064</v>
      </c>
      <c r="L11" s="279"/>
      <c r="M11" s="277" t="s">
        <v>2065</v>
      </c>
      <c r="N11" s="408"/>
      <c r="P11" s="444"/>
      <c r="Q11" s="296"/>
      <c r="R11" s="296"/>
      <c r="S11" s="296"/>
      <c r="T11" s="296"/>
      <c r="U11" s="445"/>
      <c r="V11" s="278" t="s">
        <v>2063</v>
      </c>
      <c r="W11" s="279"/>
      <c r="X11" s="277" t="s">
        <v>2064</v>
      </c>
      <c r="Y11" s="279"/>
      <c r="Z11" s="277" t="s">
        <v>2065</v>
      </c>
      <c r="AA11" s="408"/>
      <c r="AF11" s="190"/>
    </row>
    <row r="12" spans="1:32" ht="33" customHeight="1" x14ac:dyDescent="0.3">
      <c r="A12" s="190"/>
      <c r="C12" s="444"/>
      <c r="D12" s="296"/>
      <c r="E12" s="296"/>
      <c r="F12" s="296"/>
      <c r="G12" s="296"/>
      <c r="H12" s="445"/>
      <c r="I12" s="405" t="s">
        <v>1961</v>
      </c>
      <c r="J12" s="454"/>
      <c r="K12" s="453" t="s">
        <v>1962</v>
      </c>
      <c r="L12" s="454"/>
      <c r="M12" s="453" t="s">
        <v>1963</v>
      </c>
      <c r="N12" s="406"/>
      <c r="P12" s="444"/>
      <c r="Q12" s="296"/>
      <c r="R12" s="296"/>
      <c r="S12" s="296"/>
      <c r="T12" s="296"/>
      <c r="U12" s="445"/>
      <c r="V12" s="405" t="s">
        <v>1964</v>
      </c>
      <c r="W12" s="454"/>
      <c r="X12" s="453" t="s">
        <v>1965</v>
      </c>
      <c r="Y12" s="454"/>
      <c r="Z12" s="453" t="s">
        <v>1966</v>
      </c>
      <c r="AA12" s="406"/>
      <c r="AF12" s="190"/>
    </row>
    <row r="13" spans="1:32" ht="33" customHeight="1" thickBot="1" x14ac:dyDescent="0.35">
      <c r="A13" s="190"/>
      <c r="C13" s="444"/>
      <c r="D13" s="296"/>
      <c r="E13" s="296"/>
      <c r="F13" s="296"/>
      <c r="G13" s="296"/>
      <c r="H13" s="445"/>
      <c r="I13" s="652">
        <f>VLOOKUP(I12,Артикулы!$A:$C,Артикулы!$C$1,0)</f>
        <v>25320.433348539002</v>
      </c>
      <c r="J13" s="412"/>
      <c r="K13" s="670">
        <f>VLOOKUP(K12,Артикулы!$A:$C,Артикулы!$C$1,0)</f>
        <v>29120.954737446609</v>
      </c>
      <c r="L13" s="412"/>
      <c r="M13" s="670">
        <f>VLOOKUP(M12,Артикулы!$A:$C,Артикулы!$C$1,0)</f>
        <v>33485.462495856002</v>
      </c>
      <c r="N13" s="653"/>
      <c r="P13" s="444"/>
      <c r="Q13" s="296"/>
      <c r="R13" s="296"/>
      <c r="S13" s="296"/>
      <c r="T13" s="296"/>
      <c r="U13" s="445"/>
      <c r="V13" s="652">
        <f>VLOOKUP(V12,Артикулы!$A:$C,Артикулы!$C$1,0)</f>
        <v>23600.962709814001</v>
      </c>
      <c r="W13" s="412"/>
      <c r="X13" s="670">
        <f>VLOOKUP(X12,Артикулы!$A:$C,Артикулы!$C$1,0)</f>
        <v>27747.343335768001</v>
      </c>
      <c r="Y13" s="412"/>
      <c r="Z13" s="670">
        <f>VLOOKUP(Z12,Артикулы!$A:$C,Артикулы!$C$1,0)</f>
        <v>33347.904844757999</v>
      </c>
      <c r="AA13" s="653"/>
      <c r="AF13" s="190"/>
    </row>
    <row r="14" spans="1:32" ht="33" customHeight="1" x14ac:dyDescent="0.3">
      <c r="A14" s="190"/>
      <c r="C14" s="444"/>
      <c r="D14" s="296"/>
      <c r="E14" s="296"/>
      <c r="F14" s="296"/>
      <c r="G14" s="296"/>
      <c r="H14" s="445"/>
      <c r="I14" s="671" t="s">
        <v>2066</v>
      </c>
      <c r="J14" s="671"/>
      <c r="K14" s="671"/>
      <c r="L14" s="671"/>
      <c r="M14" s="671"/>
      <c r="N14" s="672"/>
      <c r="P14" s="444"/>
      <c r="Q14" s="296"/>
      <c r="R14" s="296"/>
      <c r="S14" s="296"/>
      <c r="T14" s="296"/>
      <c r="U14" s="445"/>
      <c r="V14" s="671" t="s">
        <v>2068</v>
      </c>
      <c r="W14" s="671"/>
      <c r="X14" s="671"/>
      <c r="Y14" s="671"/>
      <c r="Z14" s="671"/>
      <c r="AA14" s="672"/>
      <c r="AF14" s="190"/>
    </row>
    <row r="15" spans="1:32" ht="33" customHeight="1" x14ac:dyDescent="0.3">
      <c r="A15" s="190"/>
      <c r="C15" s="444"/>
      <c r="D15" s="296"/>
      <c r="E15" s="296"/>
      <c r="F15" s="296"/>
      <c r="G15" s="296"/>
      <c r="H15" s="445"/>
      <c r="I15" s="548"/>
      <c r="J15" s="548"/>
      <c r="K15" s="548"/>
      <c r="L15" s="548"/>
      <c r="M15" s="548"/>
      <c r="N15" s="583"/>
      <c r="P15" s="444"/>
      <c r="Q15" s="296"/>
      <c r="R15" s="296"/>
      <c r="S15" s="296"/>
      <c r="T15" s="296"/>
      <c r="U15" s="445"/>
      <c r="V15" s="548"/>
      <c r="W15" s="548"/>
      <c r="X15" s="548"/>
      <c r="Y15" s="548"/>
      <c r="Z15" s="548"/>
      <c r="AA15" s="583"/>
      <c r="AF15" s="190"/>
    </row>
    <row r="16" spans="1:32" ht="33" customHeight="1" thickBot="1" x14ac:dyDescent="0.35">
      <c r="A16" s="190"/>
      <c r="C16" s="446"/>
      <c r="D16" s="447"/>
      <c r="E16" s="447"/>
      <c r="F16" s="447"/>
      <c r="G16" s="447"/>
      <c r="H16" s="448"/>
      <c r="I16" s="551"/>
      <c r="J16" s="551"/>
      <c r="K16" s="551"/>
      <c r="L16" s="551"/>
      <c r="M16" s="551"/>
      <c r="N16" s="584"/>
      <c r="P16" s="446"/>
      <c r="Q16" s="447"/>
      <c r="R16" s="447"/>
      <c r="S16" s="447"/>
      <c r="T16" s="447"/>
      <c r="U16" s="448"/>
      <c r="V16" s="551"/>
      <c r="W16" s="551"/>
      <c r="X16" s="551"/>
      <c r="Y16" s="551"/>
      <c r="Z16" s="551"/>
      <c r="AA16" s="584"/>
      <c r="AF16" s="190"/>
    </row>
    <row r="17" spans="1:32" ht="15.75" customHeight="1" thickBot="1" x14ac:dyDescent="0.35">
      <c r="A17" s="190"/>
      <c r="AF17" s="190"/>
    </row>
    <row r="18" spans="1:32" ht="33" customHeight="1" x14ac:dyDescent="0.3">
      <c r="A18" s="190"/>
      <c r="C18" s="441"/>
      <c r="D18" s="442"/>
      <c r="E18" s="442"/>
      <c r="F18" s="442"/>
      <c r="G18" s="442"/>
      <c r="H18" s="443"/>
      <c r="I18" s="474" t="s">
        <v>2737</v>
      </c>
      <c r="J18" s="474"/>
      <c r="K18" s="474"/>
      <c r="L18" s="474"/>
      <c r="M18" s="474"/>
      <c r="N18" s="473"/>
      <c r="P18" s="441"/>
      <c r="Q18" s="442"/>
      <c r="R18" s="442"/>
      <c r="S18" s="442"/>
      <c r="T18" s="442"/>
      <c r="U18" s="443"/>
      <c r="V18" s="474" t="s">
        <v>2736</v>
      </c>
      <c r="W18" s="474"/>
      <c r="X18" s="474"/>
      <c r="Y18" s="474"/>
      <c r="Z18" s="474"/>
      <c r="AA18" s="473"/>
      <c r="AF18" s="190"/>
    </row>
    <row r="19" spans="1:32" ht="33" customHeight="1" x14ac:dyDescent="0.3">
      <c r="A19" s="190"/>
      <c r="C19" s="444"/>
      <c r="D19" s="296"/>
      <c r="E19" s="296"/>
      <c r="F19" s="296"/>
      <c r="G19" s="296"/>
      <c r="H19" s="445"/>
      <c r="I19" s="278" t="s">
        <v>2733</v>
      </c>
      <c r="J19" s="279"/>
      <c r="K19" s="277" t="s">
        <v>2734</v>
      </c>
      <c r="L19" s="279"/>
      <c r="M19" s="277" t="s">
        <v>2735</v>
      </c>
      <c r="N19" s="408"/>
      <c r="P19" s="444"/>
      <c r="Q19" s="296"/>
      <c r="R19" s="296"/>
      <c r="S19" s="296"/>
      <c r="T19" s="296"/>
      <c r="U19" s="445"/>
      <c r="V19" s="278" t="s">
        <v>2733</v>
      </c>
      <c r="W19" s="279"/>
      <c r="X19" s="277" t="s">
        <v>2734</v>
      </c>
      <c r="Y19" s="279"/>
      <c r="Z19" s="277" t="s">
        <v>2735</v>
      </c>
      <c r="AA19" s="408"/>
      <c r="AF19" s="190"/>
    </row>
    <row r="20" spans="1:32" ht="33" customHeight="1" x14ac:dyDescent="0.3">
      <c r="A20" s="190"/>
      <c r="C20" s="444"/>
      <c r="D20" s="296"/>
      <c r="E20" s="296"/>
      <c r="F20" s="296"/>
      <c r="G20" s="296"/>
      <c r="H20" s="445"/>
      <c r="I20" s="405" t="s">
        <v>2741</v>
      </c>
      <c r="J20" s="454"/>
      <c r="K20" s="453" t="s">
        <v>2742</v>
      </c>
      <c r="L20" s="454"/>
      <c r="M20" s="453" t="s">
        <v>2749</v>
      </c>
      <c r="N20" s="406"/>
      <c r="P20" s="444"/>
      <c r="Q20" s="296"/>
      <c r="R20" s="296"/>
      <c r="S20" s="296"/>
      <c r="T20" s="296"/>
      <c r="U20" s="445"/>
      <c r="V20" s="405" t="s">
        <v>2738</v>
      </c>
      <c r="W20" s="454"/>
      <c r="X20" s="453" t="s">
        <v>2739</v>
      </c>
      <c r="Y20" s="454"/>
      <c r="Z20" s="453" t="s">
        <v>2740</v>
      </c>
      <c r="AA20" s="406"/>
      <c r="AF20" s="190"/>
    </row>
    <row r="21" spans="1:32" ht="33" customHeight="1" thickBot="1" x14ac:dyDescent="0.35">
      <c r="A21" s="190"/>
      <c r="C21" s="444"/>
      <c r="D21" s="296"/>
      <c r="E21" s="296"/>
      <c r="F21" s="296"/>
      <c r="G21" s="296"/>
      <c r="H21" s="445"/>
      <c r="I21" s="652">
        <f>VLOOKUP(I20,Артикулы!$A:$C,Артикулы!$C$1,0)</f>
        <v>92096.8125194124</v>
      </c>
      <c r="J21" s="412"/>
      <c r="K21" s="670">
        <f>VLOOKUP(K20,Артикулы!$A:$C,Артикулы!$C$1,0)</f>
        <v>102331.10176110359</v>
      </c>
      <c r="L21" s="412"/>
      <c r="M21" s="670">
        <f>VLOOKUP(M20,Артикулы!$A:$C,Артикулы!$C$1,0)</f>
        <v>113701.224179004</v>
      </c>
      <c r="N21" s="653"/>
      <c r="P21" s="444"/>
      <c r="Q21" s="296"/>
      <c r="R21" s="296"/>
      <c r="S21" s="296"/>
      <c r="T21" s="296"/>
      <c r="U21" s="445"/>
      <c r="V21" s="652">
        <f>VLOOKUP(V20,Артикулы!$A:$C,Артикулы!$C$1,0)</f>
        <v>92096.8125194124</v>
      </c>
      <c r="W21" s="412"/>
      <c r="X21" s="670">
        <f>VLOOKUP(X20,Артикулы!$A:$C,Артикулы!$C$1,0)</f>
        <v>102331.10176110359</v>
      </c>
      <c r="Y21" s="412"/>
      <c r="Z21" s="670">
        <f>VLOOKUP(Z20,Артикулы!$A:$C,Артикулы!$C$1,0)</f>
        <v>113701.224179004</v>
      </c>
      <c r="AA21" s="653"/>
      <c r="AF21" s="190"/>
    </row>
    <row r="22" spans="1:32" ht="33" customHeight="1" x14ac:dyDescent="0.3">
      <c r="A22" s="190"/>
      <c r="C22" s="444"/>
      <c r="D22" s="296"/>
      <c r="E22" s="296"/>
      <c r="F22" s="296"/>
      <c r="G22" s="296"/>
      <c r="H22" s="445"/>
      <c r="I22" s="671" t="s">
        <v>2078</v>
      </c>
      <c r="J22" s="671"/>
      <c r="K22" s="671"/>
      <c r="L22" s="671"/>
      <c r="M22" s="671"/>
      <c r="N22" s="672"/>
      <c r="P22" s="444"/>
      <c r="Q22" s="296"/>
      <c r="R22" s="296"/>
      <c r="S22" s="296"/>
      <c r="T22" s="296"/>
      <c r="U22" s="445"/>
      <c r="V22" s="671" t="s">
        <v>2078</v>
      </c>
      <c r="W22" s="671"/>
      <c r="X22" s="671"/>
      <c r="Y22" s="671"/>
      <c r="Z22" s="671"/>
      <c r="AA22" s="672"/>
      <c r="AF22" s="190"/>
    </row>
    <row r="23" spans="1:32" ht="33" customHeight="1" x14ac:dyDescent="0.3">
      <c r="A23" s="190"/>
      <c r="C23" s="444"/>
      <c r="D23" s="296"/>
      <c r="E23" s="296"/>
      <c r="F23" s="296"/>
      <c r="G23" s="296"/>
      <c r="H23" s="445"/>
      <c r="I23" s="548"/>
      <c r="J23" s="548"/>
      <c r="K23" s="548"/>
      <c r="L23" s="548"/>
      <c r="M23" s="548"/>
      <c r="N23" s="583"/>
      <c r="P23" s="444"/>
      <c r="Q23" s="296"/>
      <c r="R23" s="296"/>
      <c r="S23" s="296"/>
      <c r="T23" s="296"/>
      <c r="U23" s="445"/>
      <c r="V23" s="548"/>
      <c r="W23" s="548"/>
      <c r="X23" s="548"/>
      <c r="Y23" s="548"/>
      <c r="Z23" s="548"/>
      <c r="AA23" s="583"/>
      <c r="AF23" s="190"/>
    </row>
    <row r="24" spans="1:32" ht="33" customHeight="1" thickBot="1" x14ac:dyDescent="0.35">
      <c r="A24" s="190"/>
      <c r="C24" s="446"/>
      <c r="D24" s="447"/>
      <c r="E24" s="447"/>
      <c r="F24" s="447"/>
      <c r="G24" s="447"/>
      <c r="H24" s="448"/>
      <c r="I24" s="551"/>
      <c r="J24" s="551"/>
      <c r="K24" s="551"/>
      <c r="L24" s="551"/>
      <c r="M24" s="551"/>
      <c r="N24" s="584"/>
      <c r="P24" s="446"/>
      <c r="Q24" s="447"/>
      <c r="R24" s="447"/>
      <c r="S24" s="447"/>
      <c r="T24" s="447"/>
      <c r="U24" s="448"/>
      <c r="V24" s="551"/>
      <c r="W24" s="551"/>
      <c r="X24" s="551"/>
      <c r="Y24" s="551"/>
      <c r="Z24" s="551"/>
      <c r="AA24" s="584"/>
      <c r="AF24" s="190"/>
    </row>
    <row r="25" spans="1:32" ht="22.5" customHeight="1" thickBot="1" x14ac:dyDescent="0.35">
      <c r="A25" s="190"/>
      <c r="C25" s="246"/>
      <c r="D25" s="246"/>
      <c r="E25" s="246"/>
      <c r="F25" s="246"/>
      <c r="G25" s="246"/>
      <c r="H25" s="246"/>
      <c r="I25" s="247"/>
      <c r="J25" s="247"/>
      <c r="K25" s="247"/>
      <c r="L25" s="247"/>
      <c r="M25" s="247"/>
      <c r="N25" s="247"/>
      <c r="P25" s="246"/>
      <c r="Q25" s="246"/>
      <c r="R25" s="246"/>
      <c r="S25" s="246"/>
      <c r="T25" s="246"/>
      <c r="U25" s="246"/>
      <c r="V25" s="247"/>
      <c r="W25" s="247"/>
      <c r="X25" s="247"/>
      <c r="Y25" s="247"/>
      <c r="Z25" s="247"/>
      <c r="AA25" s="247"/>
      <c r="AF25" s="190"/>
    </row>
    <row r="26" spans="1:32" ht="33" customHeight="1" x14ac:dyDescent="0.3">
      <c r="A26" s="190"/>
      <c r="C26" s="441"/>
      <c r="D26" s="442"/>
      <c r="E26" s="442"/>
      <c r="F26" s="442"/>
      <c r="G26" s="442"/>
      <c r="H26" s="443"/>
      <c r="I26" s="474" t="s">
        <v>2737</v>
      </c>
      <c r="J26" s="474"/>
      <c r="K26" s="474"/>
      <c r="L26" s="474"/>
      <c r="M26" s="474"/>
      <c r="N26" s="473"/>
      <c r="P26" s="441"/>
      <c r="Q26" s="442"/>
      <c r="R26" s="442"/>
      <c r="S26" s="442"/>
      <c r="T26" s="442"/>
      <c r="U26" s="443"/>
      <c r="V26" s="474" t="s">
        <v>2736</v>
      </c>
      <c r="W26" s="474"/>
      <c r="X26" s="474"/>
      <c r="Y26" s="474"/>
      <c r="Z26" s="474"/>
      <c r="AA26" s="473"/>
      <c r="AF26" s="190"/>
    </row>
    <row r="27" spans="1:32" ht="33" customHeight="1" x14ac:dyDescent="0.3">
      <c r="A27" s="190"/>
      <c r="C27" s="444"/>
      <c r="D27" s="296"/>
      <c r="E27" s="296"/>
      <c r="F27" s="296"/>
      <c r="G27" s="296"/>
      <c r="H27" s="445"/>
      <c r="I27" s="278" t="s">
        <v>2079</v>
      </c>
      <c r="J27" s="279"/>
      <c r="K27" s="277" t="s">
        <v>2080</v>
      </c>
      <c r="L27" s="279"/>
      <c r="M27" s="277" t="s">
        <v>2081</v>
      </c>
      <c r="N27" s="408"/>
      <c r="P27" s="444"/>
      <c r="Q27" s="296"/>
      <c r="R27" s="296"/>
      <c r="S27" s="296"/>
      <c r="T27" s="296"/>
      <c r="U27" s="445"/>
      <c r="V27" s="278" t="s">
        <v>2079</v>
      </c>
      <c r="W27" s="279"/>
      <c r="X27" s="277" t="s">
        <v>2080</v>
      </c>
      <c r="Y27" s="279"/>
      <c r="Z27" s="277" t="s">
        <v>2081</v>
      </c>
      <c r="AA27" s="408"/>
      <c r="AF27" s="190"/>
    </row>
    <row r="28" spans="1:32" ht="33" customHeight="1" x14ac:dyDescent="0.3">
      <c r="A28" s="190"/>
      <c r="C28" s="444"/>
      <c r="D28" s="296"/>
      <c r="E28" s="296"/>
      <c r="F28" s="296"/>
      <c r="G28" s="296"/>
      <c r="H28" s="445"/>
      <c r="I28" s="405" t="s">
        <v>2746</v>
      </c>
      <c r="J28" s="454"/>
      <c r="K28" s="453" t="s">
        <v>2747</v>
      </c>
      <c r="L28" s="454"/>
      <c r="M28" s="453" t="s">
        <v>2748</v>
      </c>
      <c r="N28" s="406"/>
      <c r="P28" s="444"/>
      <c r="Q28" s="296"/>
      <c r="R28" s="296"/>
      <c r="S28" s="296"/>
      <c r="T28" s="296"/>
      <c r="U28" s="445"/>
      <c r="V28" s="405" t="s">
        <v>2743</v>
      </c>
      <c r="W28" s="454"/>
      <c r="X28" s="453" t="s">
        <v>2744</v>
      </c>
      <c r="Y28" s="454"/>
      <c r="Z28" s="453" t="s">
        <v>2745</v>
      </c>
      <c r="AA28" s="406"/>
      <c r="AF28" s="190"/>
    </row>
    <row r="29" spans="1:32" ht="33" customHeight="1" thickBot="1" x14ac:dyDescent="0.35">
      <c r="A29" s="190"/>
      <c r="C29" s="444"/>
      <c r="D29" s="296"/>
      <c r="E29" s="296"/>
      <c r="F29" s="296"/>
      <c r="G29" s="296"/>
      <c r="H29" s="445"/>
      <c r="I29" s="652">
        <f>VLOOKUP(I28,Артикулы!$A:$C,Артикулы!$C$1,0)</f>
        <v>66709.565454625816</v>
      </c>
      <c r="J29" s="412"/>
      <c r="K29" s="670">
        <f>VLOOKUP(K28,Артикулы!$A:$C,Артикулы!$C$1,0)</f>
        <v>74121.95773950663</v>
      </c>
      <c r="L29" s="412"/>
      <c r="M29" s="670">
        <f>VLOOKUP(M28,Артикулы!$A:$C,Артикулы!$C$1,0)</f>
        <v>82357.730821673991</v>
      </c>
      <c r="N29" s="653"/>
      <c r="P29" s="444"/>
      <c r="Q29" s="296"/>
      <c r="R29" s="296"/>
      <c r="S29" s="296"/>
      <c r="T29" s="296"/>
      <c r="U29" s="445"/>
      <c r="V29" s="652">
        <f>VLOOKUP(V28,Артикулы!$A:$C,Артикулы!$C$1,0)</f>
        <v>66709.565454625816</v>
      </c>
      <c r="W29" s="412"/>
      <c r="X29" s="670">
        <f>VLOOKUP(X28,Артикулы!$A:$C,Артикулы!$C$1,0)</f>
        <v>74121.95773950663</v>
      </c>
      <c r="Y29" s="412"/>
      <c r="Z29" s="670">
        <f>VLOOKUP(Z28,Артикулы!$A:$C,Артикулы!$C$1,0)</f>
        <v>82357.730821673991</v>
      </c>
      <c r="AA29" s="653"/>
      <c r="AF29" s="190"/>
    </row>
    <row r="30" spans="1:32" ht="33" customHeight="1" x14ac:dyDescent="0.3">
      <c r="A30" s="190"/>
      <c r="C30" s="444"/>
      <c r="D30" s="296"/>
      <c r="E30" s="296"/>
      <c r="F30" s="296"/>
      <c r="G30" s="296"/>
      <c r="H30" s="445"/>
      <c r="I30" s="671" t="s">
        <v>2242</v>
      </c>
      <c r="J30" s="671"/>
      <c r="K30" s="671"/>
      <c r="L30" s="671"/>
      <c r="M30" s="671"/>
      <c r="N30" s="672"/>
      <c r="P30" s="444"/>
      <c r="Q30" s="296"/>
      <c r="R30" s="296"/>
      <c r="S30" s="296"/>
      <c r="T30" s="296"/>
      <c r="U30" s="445"/>
      <c r="V30" s="671" t="s">
        <v>2242</v>
      </c>
      <c r="W30" s="671"/>
      <c r="X30" s="671"/>
      <c r="Y30" s="671"/>
      <c r="Z30" s="671"/>
      <c r="AA30" s="672"/>
      <c r="AF30" s="190"/>
    </row>
    <row r="31" spans="1:32" ht="33" customHeight="1" x14ac:dyDescent="0.3">
      <c r="A31" s="190"/>
      <c r="C31" s="444"/>
      <c r="D31" s="296"/>
      <c r="E31" s="296"/>
      <c r="F31" s="296"/>
      <c r="G31" s="296"/>
      <c r="H31" s="445"/>
      <c r="I31" s="548"/>
      <c r="J31" s="548"/>
      <c r="K31" s="548"/>
      <c r="L31" s="548"/>
      <c r="M31" s="548"/>
      <c r="N31" s="583"/>
      <c r="P31" s="444"/>
      <c r="Q31" s="296"/>
      <c r="R31" s="296"/>
      <c r="S31" s="296"/>
      <c r="T31" s="296"/>
      <c r="U31" s="445"/>
      <c r="V31" s="548"/>
      <c r="W31" s="548"/>
      <c r="X31" s="548"/>
      <c r="Y31" s="548"/>
      <c r="Z31" s="548"/>
      <c r="AA31" s="583"/>
      <c r="AF31" s="190"/>
    </row>
    <row r="32" spans="1:32" ht="33" customHeight="1" thickBot="1" x14ac:dyDescent="0.35">
      <c r="A32" s="190"/>
      <c r="C32" s="446"/>
      <c r="D32" s="447"/>
      <c r="E32" s="447"/>
      <c r="F32" s="447"/>
      <c r="G32" s="447"/>
      <c r="H32" s="448"/>
      <c r="I32" s="551"/>
      <c r="J32" s="551"/>
      <c r="K32" s="551"/>
      <c r="L32" s="551"/>
      <c r="M32" s="551"/>
      <c r="N32" s="584"/>
      <c r="P32" s="446"/>
      <c r="Q32" s="447"/>
      <c r="R32" s="447"/>
      <c r="S32" s="447"/>
      <c r="T32" s="447"/>
      <c r="U32" s="448"/>
      <c r="V32" s="551"/>
      <c r="W32" s="551"/>
      <c r="X32" s="551"/>
      <c r="Y32" s="551"/>
      <c r="Z32" s="551"/>
      <c r="AA32" s="584"/>
      <c r="AF32" s="190"/>
    </row>
    <row r="33" spans="1:32" ht="17.25" customHeight="1" x14ac:dyDescent="0.3">
      <c r="A33" s="190"/>
      <c r="AF33" s="190"/>
    </row>
    <row r="34" spans="1:32" ht="33" customHeight="1" x14ac:dyDescent="0.3">
      <c r="A34" s="190"/>
      <c r="B34" s="189"/>
      <c r="C34" s="123" t="s">
        <v>2087</v>
      </c>
      <c r="D34" s="189"/>
      <c r="E34" s="189"/>
      <c r="F34" s="189"/>
      <c r="G34" s="189"/>
      <c r="H34" s="189"/>
      <c r="I34" s="189"/>
      <c r="J34" s="189"/>
      <c r="K34" s="189"/>
      <c r="L34" s="189"/>
      <c r="M34" s="189"/>
      <c r="N34" s="189"/>
      <c r="O34" s="189"/>
      <c r="P34" s="189"/>
      <c r="Q34" s="189"/>
      <c r="R34" s="189"/>
      <c r="S34" s="189"/>
      <c r="T34" s="189"/>
      <c r="U34" s="189"/>
      <c r="V34" s="189"/>
      <c r="W34" s="189"/>
      <c r="X34" s="189"/>
      <c r="Y34" s="189"/>
      <c r="Z34" s="189"/>
      <c r="AA34" s="189"/>
      <c r="AB34" s="189"/>
      <c r="AC34" s="189"/>
      <c r="AD34" s="189"/>
      <c r="AE34" s="189"/>
      <c r="AF34" s="190"/>
    </row>
    <row r="35" spans="1:32" ht="18" customHeight="1" thickBot="1" x14ac:dyDescent="0.35">
      <c r="A35" s="190"/>
      <c r="AF35" s="190"/>
    </row>
    <row r="36" spans="1:32" ht="33" customHeight="1" x14ac:dyDescent="0.3">
      <c r="A36" s="190"/>
      <c r="C36" s="441"/>
      <c r="D36" s="442"/>
      <c r="E36" s="442"/>
      <c r="F36" s="442"/>
      <c r="G36" s="442"/>
      <c r="H36" s="443"/>
      <c r="I36" s="474" t="s">
        <v>2089</v>
      </c>
      <c r="J36" s="474"/>
      <c r="K36" s="474"/>
      <c r="L36" s="474"/>
      <c r="M36" s="474"/>
      <c r="N36" s="473"/>
      <c r="P36" s="441"/>
      <c r="Q36" s="442"/>
      <c r="R36" s="442"/>
      <c r="S36" s="442"/>
      <c r="T36" s="442"/>
      <c r="U36" s="443"/>
      <c r="V36" s="474" t="s">
        <v>2090</v>
      </c>
      <c r="W36" s="474"/>
      <c r="X36" s="474"/>
      <c r="Y36" s="474"/>
      <c r="Z36" s="474"/>
      <c r="AA36" s="473"/>
      <c r="AF36" s="190"/>
    </row>
    <row r="37" spans="1:32" ht="33" customHeight="1" x14ac:dyDescent="0.3">
      <c r="A37" s="190"/>
      <c r="C37" s="444"/>
      <c r="D37" s="296"/>
      <c r="E37" s="296"/>
      <c r="F37" s="296"/>
      <c r="G37" s="296"/>
      <c r="H37" s="445"/>
      <c r="I37" s="278" t="s">
        <v>2063</v>
      </c>
      <c r="J37" s="279"/>
      <c r="K37" s="277" t="s">
        <v>2064</v>
      </c>
      <c r="L37" s="279"/>
      <c r="M37" s="277" t="s">
        <v>2065</v>
      </c>
      <c r="N37" s="408"/>
      <c r="P37" s="444"/>
      <c r="Q37" s="296"/>
      <c r="R37" s="296"/>
      <c r="S37" s="296"/>
      <c r="T37" s="296"/>
      <c r="U37" s="445"/>
      <c r="V37" s="278" t="s">
        <v>2073</v>
      </c>
      <c r="W37" s="279"/>
      <c r="X37" s="277" t="s">
        <v>2091</v>
      </c>
      <c r="Y37" s="279"/>
      <c r="Z37" s="277" t="s">
        <v>2074</v>
      </c>
      <c r="AA37" s="408"/>
      <c r="AF37" s="190"/>
    </row>
    <row r="38" spans="1:32" ht="33" customHeight="1" x14ac:dyDescent="0.3">
      <c r="A38" s="190"/>
      <c r="C38" s="444"/>
      <c r="D38" s="296"/>
      <c r="E38" s="296"/>
      <c r="F38" s="296"/>
      <c r="G38" s="296"/>
      <c r="H38" s="445"/>
      <c r="I38" s="405" t="s">
        <v>1973</v>
      </c>
      <c r="J38" s="454"/>
      <c r="K38" s="453" t="s">
        <v>1974</v>
      </c>
      <c r="L38" s="454"/>
      <c r="M38" s="453" t="s">
        <v>1975</v>
      </c>
      <c r="N38" s="406"/>
      <c r="P38" s="444"/>
      <c r="Q38" s="296"/>
      <c r="R38" s="296"/>
      <c r="S38" s="296"/>
      <c r="T38" s="296"/>
      <c r="U38" s="445"/>
      <c r="V38" s="405" t="s">
        <v>1976</v>
      </c>
      <c r="W38" s="454"/>
      <c r="X38" s="453" t="s">
        <v>1977</v>
      </c>
      <c r="Y38" s="454"/>
      <c r="Z38" s="453" t="s">
        <v>1978</v>
      </c>
      <c r="AA38" s="406"/>
      <c r="AF38" s="190"/>
    </row>
    <row r="39" spans="1:32" ht="33" customHeight="1" thickBot="1" x14ac:dyDescent="0.35">
      <c r="A39" s="190"/>
      <c r="C39" s="444"/>
      <c r="D39" s="296"/>
      <c r="E39" s="296"/>
      <c r="F39" s="296"/>
      <c r="G39" s="296"/>
      <c r="H39" s="445"/>
      <c r="I39" s="652">
        <f>VLOOKUP(I38,Артикулы!$A:$C,Артикулы!$C$1,0)</f>
        <v>21832.364338554002</v>
      </c>
      <c r="J39" s="412"/>
      <c r="K39" s="670">
        <f>VLOOKUP(K38,Артикулы!$A:$C,Артикулы!$C$1,0)</f>
        <v>25084.620232371002</v>
      </c>
      <c r="L39" s="412"/>
      <c r="M39" s="670">
        <f>VLOOKUP(M38,Артикулы!$A:$C,Артикулы!$C$1,0)</f>
        <v>28871.385856168803</v>
      </c>
      <c r="N39" s="653"/>
      <c r="P39" s="444"/>
      <c r="Q39" s="296"/>
      <c r="R39" s="296"/>
      <c r="S39" s="296"/>
      <c r="T39" s="296"/>
      <c r="U39" s="445"/>
      <c r="V39" s="652">
        <f>VLOOKUP(V38,Артикулы!$A:$C,Артикулы!$C$1,0)</f>
        <v>25076.759795165402</v>
      </c>
      <c r="W39" s="412"/>
      <c r="X39" s="670">
        <f>VLOOKUP(X38,Артикулы!$A:$C,Артикулы!$C$1,0)</f>
        <v>27863.2847845506</v>
      </c>
      <c r="Y39" s="412"/>
      <c r="Z39" s="670">
        <f>VLOOKUP(Z38,Артикулы!$A:$C,Артикулы!$C$1,0)</f>
        <v>32043.072268628406</v>
      </c>
      <c r="AA39" s="653"/>
      <c r="AF39" s="190"/>
    </row>
    <row r="40" spans="1:32" ht="33" customHeight="1" x14ac:dyDescent="0.3">
      <c r="A40" s="190"/>
      <c r="C40" s="444"/>
      <c r="D40" s="296"/>
      <c r="E40" s="296"/>
      <c r="F40" s="296"/>
      <c r="G40" s="296"/>
      <c r="H40" s="445"/>
      <c r="I40" s="671" t="s">
        <v>2088</v>
      </c>
      <c r="J40" s="671"/>
      <c r="K40" s="671"/>
      <c r="L40" s="671"/>
      <c r="M40" s="671"/>
      <c r="N40" s="672"/>
      <c r="P40" s="444"/>
      <c r="Q40" s="296"/>
      <c r="R40" s="296"/>
      <c r="S40" s="296"/>
      <c r="T40" s="296"/>
      <c r="U40" s="445"/>
      <c r="V40" s="671" t="s">
        <v>2750</v>
      </c>
      <c r="W40" s="671"/>
      <c r="X40" s="671"/>
      <c r="Y40" s="671"/>
      <c r="Z40" s="671"/>
      <c r="AA40" s="672"/>
      <c r="AF40" s="190"/>
    </row>
    <row r="41" spans="1:32" ht="33" customHeight="1" x14ac:dyDescent="0.3">
      <c r="A41" s="190"/>
      <c r="C41" s="444"/>
      <c r="D41" s="296"/>
      <c r="E41" s="296"/>
      <c r="F41" s="296"/>
      <c r="G41" s="296"/>
      <c r="H41" s="445"/>
      <c r="I41" s="548"/>
      <c r="J41" s="548"/>
      <c r="K41" s="548"/>
      <c r="L41" s="548"/>
      <c r="M41" s="548"/>
      <c r="N41" s="583"/>
      <c r="P41" s="444"/>
      <c r="Q41" s="296"/>
      <c r="R41" s="296"/>
      <c r="S41" s="296"/>
      <c r="T41" s="296"/>
      <c r="U41" s="445"/>
      <c r="V41" s="548"/>
      <c r="W41" s="548"/>
      <c r="X41" s="548"/>
      <c r="Y41" s="548"/>
      <c r="Z41" s="548"/>
      <c r="AA41" s="583"/>
      <c r="AF41" s="190"/>
    </row>
    <row r="42" spans="1:32" ht="33" customHeight="1" thickBot="1" x14ac:dyDescent="0.35">
      <c r="A42" s="190"/>
      <c r="C42" s="446"/>
      <c r="D42" s="447"/>
      <c r="E42" s="447"/>
      <c r="F42" s="447"/>
      <c r="G42" s="447"/>
      <c r="H42" s="448"/>
      <c r="I42" s="551"/>
      <c r="J42" s="551"/>
      <c r="K42" s="551"/>
      <c r="L42" s="551"/>
      <c r="M42" s="551"/>
      <c r="N42" s="584"/>
      <c r="P42" s="446"/>
      <c r="Q42" s="447"/>
      <c r="R42" s="447"/>
      <c r="S42" s="447"/>
      <c r="T42" s="447"/>
      <c r="U42" s="448"/>
      <c r="V42" s="551"/>
      <c r="W42" s="551"/>
      <c r="X42" s="551"/>
      <c r="Y42" s="551"/>
      <c r="Z42" s="551"/>
      <c r="AA42" s="584"/>
      <c r="AF42" s="190"/>
    </row>
    <row r="43" spans="1:32" ht="18" customHeight="1" x14ac:dyDescent="0.3">
      <c r="A43" s="190"/>
      <c r="AF43" s="190"/>
    </row>
    <row r="44" spans="1:32" ht="33" customHeight="1" x14ac:dyDescent="0.3">
      <c r="A44" s="190"/>
      <c r="B44" s="189"/>
      <c r="C44" s="123" t="s">
        <v>2100</v>
      </c>
      <c r="D44" s="189"/>
      <c r="E44" s="189"/>
      <c r="F44" s="189"/>
      <c r="G44" s="189"/>
      <c r="H44" s="189"/>
      <c r="I44" s="189"/>
      <c r="J44" s="189"/>
      <c r="K44" s="189"/>
      <c r="L44" s="189"/>
      <c r="M44" s="189"/>
      <c r="N44" s="189"/>
      <c r="O44" s="189"/>
      <c r="P44" s="189"/>
      <c r="Q44" s="189"/>
      <c r="R44" s="189"/>
      <c r="S44" s="189"/>
      <c r="T44" s="189"/>
      <c r="U44" s="189"/>
      <c r="V44" s="189"/>
      <c r="W44" s="189"/>
      <c r="X44" s="189"/>
      <c r="Y44" s="189"/>
      <c r="Z44" s="189"/>
      <c r="AA44" s="189"/>
      <c r="AB44" s="189"/>
      <c r="AC44" s="189"/>
      <c r="AD44" s="189"/>
      <c r="AE44" s="189"/>
      <c r="AF44" s="190"/>
    </row>
    <row r="45" spans="1:32" ht="15.75" customHeight="1" thickBot="1" x14ac:dyDescent="0.35">
      <c r="A45" s="190"/>
      <c r="AF45" s="190"/>
    </row>
    <row r="46" spans="1:32" ht="33" customHeight="1" x14ac:dyDescent="0.3">
      <c r="A46" s="190"/>
      <c r="C46" s="441"/>
      <c r="D46" s="442"/>
      <c r="E46" s="442"/>
      <c r="F46" s="442"/>
      <c r="G46" s="442"/>
      <c r="H46" s="443"/>
      <c r="I46" s="474" t="s">
        <v>2103</v>
      </c>
      <c r="J46" s="474"/>
      <c r="K46" s="474"/>
      <c r="L46" s="474"/>
      <c r="M46" s="474"/>
      <c r="N46" s="473"/>
      <c r="P46" s="441"/>
      <c r="Q46" s="442"/>
      <c r="R46" s="442"/>
      <c r="S46" s="442"/>
      <c r="T46" s="442"/>
      <c r="U46" s="443"/>
      <c r="V46" s="474"/>
      <c r="W46" s="474"/>
      <c r="X46" s="474"/>
      <c r="Y46" s="474"/>
      <c r="Z46" s="474"/>
      <c r="AA46" s="473"/>
      <c r="AF46" s="190"/>
    </row>
    <row r="47" spans="1:32" ht="33" customHeight="1" x14ac:dyDescent="0.3">
      <c r="A47" s="190"/>
      <c r="C47" s="444"/>
      <c r="D47" s="296"/>
      <c r="E47" s="296"/>
      <c r="F47" s="296"/>
      <c r="G47" s="296"/>
      <c r="H47" s="445"/>
      <c r="I47" s="278" t="s">
        <v>2102</v>
      </c>
      <c r="J47" s="279"/>
      <c r="K47" s="277" t="s">
        <v>2102</v>
      </c>
      <c r="L47" s="279"/>
      <c r="M47" s="277" t="s">
        <v>2102</v>
      </c>
      <c r="N47" s="408"/>
      <c r="P47" s="444"/>
      <c r="Q47" s="296"/>
      <c r="R47" s="296"/>
      <c r="S47" s="296"/>
      <c r="T47" s="296"/>
      <c r="U47" s="445"/>
      <c r="V47" s="278"/>
      <c r="W47" s="279"/>
      <c r="X47" s="277"/>
      <c r="Y47" s="279"/>
      <c r="Z47" s="277"/>
      <c r="AA47" s="408"/>
      <c r="AF47" s="190"/>
    </row>
    <row r="48" spans="1:32" ht="33" customHeight="1" x14ac:dyDescent="0.3">
      <c r="A48" s="190"/>
      <c r="C48" s="444"/>
      <c r="D48" s="296"/>
      <c r="E48" s="296"/>
      <c r="F48" s="296"/>
      <c r="G48" s="296"/>
      <c r="H48" s="445"/>
      <c r="I48" s="405" t="s">
        <v>1985</v>
      </c>
      <c r="J48" s="454"/>
      <c r="K48" s="453" t="s">
        <v>1986</v>
      </c>
      <c r="L48" s="454"/>
      <c r="M48" s="453" t="s">
        <v>1987</v>
      </c>
      <c r="N48" s="406"/>
      <c r="P48" s="444"/>
      <c r="Q48" s="296"/>
      <c r="R48" s="296"/>
      <c r="S48" s="296"/>
      <c r="T48" s="296"/>
      <c r="U48" s="445"/>
      <c r="V48" s="405"/>
      <c r="W48" s="454"/>
      <c r="X48" s="453"/>
      <c r="Y48" s="454"/>
      <c r="Z48" s="453"/>
      <c r="AA48" s="406"/>
      <c r="AF48" s="190"/>
    </row>
    <row r="49" spans="1:32" ht="33" customHeight="1" thickBot="1" x14ac:dyDescent="0.35">
      <c r="A49" s="190"/>
      <c r="C49" s="444"/>
      <c r="D49" s="296"/>
      <c r="E49" s="296"/>
      <c r="F49" s="296"/>
      <c r="G49" s="296"/>
      <c r="H49" s="445"/>
      <c r="I49" s="652">
        <f>VLOOKUP(I48,Артикулы!$A:$C,Артикулы!$C$1,0)</f>
        <v>15948.8270901624</v>
      </c>
      <c r="J49" s="412"/>
      <c r="K49" s="670">
        <f>VLOOKUP(K48,Артикулы!$A:$C,Артикулы!$C$1,0)</f>
        <v>17721.355680025201</v>
      </c>
      <c r="L49" s="412"/>
      <c r="M49" s="670">
        <f>VLOOKUP(M48,Артикулы!$A:$C,Артикулы!$C$1,0)</f>
        <v>20376.218346216599</v>
      </c>
      <c r="N49" s="653"/>
      <c r="P49" s="444"/>
      <c r="Q49" s="296"/>
      <c r="R49" s="296"/>
      <c r="S49" s="296"/>
      <c r="T49" s="296"/>
      <c r="U49" s="445"/>
      <c r="V49" s="652"/>
      <c r="W49" s="412"/>
      <c r="X49" s="670"/>
      <c r="Y49" s="412"/>
      <c r="Z49" s="670"/>
      <c r="AA49" s="653"/>
      <c r="AF49" s="190"/>
    </row>
    <row r="50" spans="1:32" ht="33" customHeight="1" x14ac:dyDescent="0.3">
      <c r="A50" s="190"/>
      <c r="C50" s="444"/>
      <c r="D50" s="296"/>
      <c r="E50" s="296"/>
      <c r="F50" s="296"/>
      <c r="G50" s="296"/>
      <c r="H50" s="445"/>
      <c r="I50" s="671" t="s">
        <v>2101</v>
      </c>
      <c r="J50" s="671"/>
      <c r="K50" s="671"/>
      <c r="L50" s="671"/>
      <c r="M50" s="671"/>
      <c r="N50" s="672"/>
      <c r="P50" s="444"/>
      <c r="Q50" s="296"/>
      <c r="R50" s="296"/>
      <c r="S50" s="296"/>
      <c r="T50" s="296"/>
      <c r="U50" s="445"/>
      <c r="V50" s="671"/>
      <c r="W50" s="671"/>
      <c r="X50" s="671"/>
      <c r="Y50" s="671"/>
      <c r="Z50" s="671"/>
      <c r="AA50" s="672"/>
      <c r="AF50" s="190"/>
    </row>
    <row r="51" spans="1:32" ht="33" customHeight="1" x14ac:dyDescent="0.3">
      <c r="A51" s="190"/>
      <c r="C51" s="444"/>
      <c r="D51" s="296"/>
      <c r="E51" s="296"/>
      <c r="F51" s="296"/>
      <c r="G51" s="296"/>
      <c r="H51" s="445"/>
      <c r="I51" s="548"/>
      <c r="J51" s="548"/>
      <c r="K51" s="548"/>
      <c r="L51" s="548"/>
      <c r="M51" s="548"/>
      <c r="N51" s="583"/>
      <c r="P51" s="444"/>
      <c r="Q51" s="296"/>
      <c r="R51" s="296"/>
      <c r="S51" s="296"/>
      <c r="T51" s="296"/>
      <c r="U51" s="445"/>
      <c r="V51" s="548"/>
      <c r="W51" s="548"/>
      <c r="X51" s="548"/>
      <c r="Y51" s="548"/>
      <c r="Z51" s="548"/>
      <c r="AA51" s="583"/>
      <c r="AF51" s="190"/>
    </row>
    <row r="52" spans="1:32" ht="33" customHeight="1" thickBot="1" x14ac:dyDescent="0.35">
      <c r="A52" s="190"/>
      <c r="C52" s="446"/>
      <c r="D52" s="447"/>
      <c r="E52" s="447"/>
      <c r="F52" s="447"/>
      <c r="G52" s="447"/>
      <c r="H52" s="448"/>
      <c r="I52" s="551"/>
      <c r="J52" s="551"/>
      <c r="K52" s="551"/>
      <c r="L52" s="551"/>
      <c r="M52" s="551"/>
      <c r="N52" s="584"/>
      <c r="P52" s="446"/>
      <c r="Q52" s="447"/>
      <c r="R52" s="447"/>
      <c r="S52" s="447"/>
      <c r="T52" s="447"/>
      <c r="U52" s="448"/>
      <c r="V52" s="551"/>
      <c r="W52" s="551"/>
      <c r="X52" s="551"/>
      <c r="Y52" s="551"/>
      <c r="Z52" s="551"/>
      <c r="AA52" s="584"/>
      <c r="AF52" s="190"/>
    </row>
    <row r="53" spans="1:32" ht="19.5" customHeight="1" x14ac:dyDescent="0.3">
      <c r="A53" s="190"/>
      <c r="AF53" s="190"/>
    </row>
    <row r="54" spans="1:32" ht="33" customHeight="1" x14ac:dyDescent="0.3">
      <c r="A54" s="190"/>
      <c r="B54" s="189"/>
      <c r="C54" s="123" t="s">
        <v>2104</v>
      </c>
      <c r="D54" s="189"/>
      <c r="E54" s="189"/>
      <c r="F54" s="189"/>
      <c r="G54" s="189"/>
      <c r="H54" s="189"/>
      <c r="I54" s="189"/>
      <c r="J54" s="189"/>
      <c r="K54" s="189"/>
      <c r="L54" s="189"/>
      <c r="M54" s="189"/>
      <c r="N54" s="189"/>
      <c r="O54" s="189"/>
      <c r="P54" s="189"/>
      <c r="Q54" s="189"/>
      <c r="R54" s="189"/>
      <c r="S54" s="189"/>
      <c r="T54" s="189"/>
      <c r="U54" s="189"/>
      <c r="V54" s="189"/>
      <c r="W54" s="189"/>
      <c r="X54" s="189"/>
      <c r="Y54" s="189"/>
      <c r="Z54" s="189"/>
      <c r="AA54" s="189"/>
      <c r="AB54" s="189"/>
      <c r="AC54" s="189"/>
      <c r="AD54" s="189"/>
      <c r="AE54" s="189"/>
      <c r="AF54" s="190"/>
    </row>
    <row r="55" spans="1:32" ht="18.75" customHeight="1" thickBot="1" x14ac:dyDescent="0.35">
      <c r="A55" s="190"/>
      <c r="AF55" s="190"/>
    </row>
    <row r="56" spans="1:32" ht="33" customHeight="1" x14ac:dyDescent="0.3">
      <c r="A56" s="190"/>
      <c r="C56" s="441"/>
      <c r="D56" s="442"/>
      <c r="E56" s="442"/>
      <c r="F56" s="442"/>
      <c r="G56" s="442"/>
      <c r="H56" s="443"/>
      <c r="I56" s="474" t="s">
        <v>2105</v>
      </c>
      <c r="J56" s="474"/>
      <c r="K56" s="474"/>
      <c r="L56" s="474"/>
      <c r="M56" s="474"/>
      <c r="N56" s="473"/>
      <c r="P56" s="441"/>
      <c r="Q56" s="442"/>
      <c r="R56" s="442"/>
      <c r="S56" s="442"/>
      <c r="T56" s="442"/>
      <c r="U56" s="443"/>
      <c r="V56" s="474" t="s">
        <v>2105</v>
      </c>
      <c r="W56" s="474"/>
      <c r="X56" s="474"/>
      <c r="Y56" s="474"/>
      <c r="Z56" s="474"/>
      <c r="AA56" s="473"/>
      <c r="AF56" s="190"/>
    </row>
    <row r="57" spans="1:32" ht="33" customHeight="1" x14ac:dyDescent="0.3">
      <c r="A57" s="190"/>
      <c r="C57" s="444"/>
      <c r="D57" s="296"/>
      <c r="E57" s="296"/>
      <c r="F57" s="296"/>
      <c r="G57" s="296"/>
      <c r="H57" s="445"/>
      <c r="I57" s="407" t="s">
        <v>2107</v>
      </c>
      <c r="J57" s="278"/>
      <c r="K57" s="278"/>
      <c r="L57" s="278"/>
      <c r="M57" s="278"/>
      <c r="N57" s="408"/>
      <c r="P57" s="444"/>
      <c r="Q57" s="296"/>
      <c r="R57" s="296"/>
      <c r="S57" s="296"/>
      <c r="T57" s="296"/>
      <c r="U57" s="445"/>
      <c r="V57" s="407" t="s">
        <v>2109</v>
      </c>
      <c r="W57" s="278"/>
      <c r="X57" s="278"/>
      <c r="Y57" s="278"/>
      <c r="Z57" s="278"/>
      <c r="AA57" s="408"/>
      <c r="AF57" s="190"/>
    </row>
    <row r="58" spans="1:32" ht="33" customHeight="1" x14ac:dyDescent="0.3">
      <c r="A58" s="190"/>
      <c r="C58" s="444"/>
      <c r="D58" s="296"/>
      <c r="E58" s="296"/>
      <c r="F58" s="296"/>
      <c r="G58" s="296"/>
      <c r="H58" s="445"/>
      <c r="I58" s="404" t="s">
        <v>1988</v>
      </c>
      <c r="J58" s="405"/>
      <c r="K58" s="405"/>
      <c r="L58" s="405"/>
      <c r="M58" s="405"/>
      <c r="N58" s="406"/>
      <c r="P58" s="444"/>
      <c r="Q58" s="296"/>
      <c r="R58" s="296"/>
      <c r="S58" s="296"/>
      <c r="T58" s="296"/>
      <c r="U58" s="445"/>
      <c r="V58" s="404" t="s">
        <v>1989</v>
      </c>
      <c r="W58" s="405"/>
      <c r="X58" s="405"/>
      <c r="Y58" s="405"/>
      <c r="Z58" s="405"/>
      <c r="AA58" s="406"/>
      <c r="AF58" s="190"/>
    </row>
    <row r="59" spans="1:32" ht="33" customHeight="1" thickBot="1" x14ac:dyDescent="0.35">
      <c r="A59" s="190"/>
      <c r="C59" s="444"/>
      <c r="D59" s="296"/>
      <c r="E59" s="296"/>
      <c r="F59" s="296"/>
      <c r="G59" s="296"/>
      <c r="H59" s="445"/>
      <c r="I59" s="651">
        <f>VLOOKUP(I58,Артикулы!$A:$C,Артикулы!$C$1,0)</f>
        <v>26973.090271016405</v>
      </c>
      <c r="J59" s="652"/>
      <c r="K59" s="652"/>
      <c r="L59" s="652"/>
      <c r="M59" s="652"/>
      <c r="N59" s="653"/>
      <c r="P59" s="444"/>
      <c r="Q59" s="296"/>
      <c r="R59" s="296"/>
      <c r="S59" s="296"/>
      <c r="T59" s="296"/>
      <c r="U59" s="445"/>
      <c r="V59" s="651">
        <f>VLOOKUP(V58,Артикулы!$A:$C,Артикулы!$C$1,0)</f>
        <v>29403.9304768482</v>
      </c>
      <c r="W59" s="652"/>
      <c r="X59" s="652"/>
      <c r="Y59" s="652"/>
      <c r="Z59" s="652"/>
      <c r="AA59" s="653"/>
      <c r="AF59" s="190"/>
    </row>
    <row r="60" spans="1:32" ht="33" customHeight="1" x14ac:dyDescent="0.3">
      <c r="A60" s="190"/>
      <c r="C60" s="444"/>
      <c r="D60" s="296"/>
      <c r="E60" s="296"/>
      <c r="F60" s="296"/>
      <c r="G60" s="296"/>
      <c r="H60" s="445"/>
      <c r="I60" s="671" t="s">
        <v>2106</v>
      </c>
      <c r="J60" s="671"/>
      <c r="K60" s="671"/>
      <c r="L60" s="671"/>
      <c r="M60" s="671"/>
      <c r="N60" s="672"/>
      <c r="P60" s="444"/>
      <c r="Q60" s="296"/>
      <c r="R60" s="296"/>
      <c r="S60" s="296"/>
      <c r="T60" s="296"/>
      <c r="U60" s="445"/>
      <c r="V60" s="671" t="s">
        <v>2108</v>
      </c>
      <c r="W60" s="671"/>
      <c r="X60" s="671"/>
      <c r="Y60" s="671"/>
      <c r="Z60" s="671"/>
      <c r="AA60" s="672"/>
      <c r="AF60" s="190"/>
    </row>
    <row r="61" spans="1:32" ht="33" customHeight="1" x14ac:dyDescent="0.3">
      <c r="A61" s="190"/>
      <c r="C61" s="444"/>
      <c r="D61" s="296"/>
      <c r="E61" s="296"/>
      <c r="F61" s="296"/>
      <c r="G61" s="296"/>
      <c r="H61" s="445"/>
      <c r="I61" s="548"/>
      <c r="J61" s="548"/>
      <c r="K61" s="548"/>
      <c r="L61" s="548"/>
      <c r="M61" s="548"/>
      <c r="N61" s="583"/>
      <c r="P61" s="444"/>
      <c r="Q61" s="296"/>
      <c r="R61" s="296"/>
      <c r="S61" s="296"/>
      <c r="T61" s="296"/>
      <c r="U61" s="445"/>
      <c r="V61" s="548"/>
      <c r="W61" s="548"/>
      <c r="X61" s="548"/>
      <c r="Y61" s="548"/>
      <c r="Z61" s="548"/>
      <c r="AA61" s="583"/>
      <c r="AF61" s="190"/>
    </row>
    <row r="62" spans="1:32" ht="33" customHeight="1" thickBot="1" x14ac:dyDescent="0.35">
      <c r="A62" s="190"/>
      <c r="C62" s="446"/>
      <c r="D62" s="447"/>
      <c r="E62" s="447"/>
      <c r="F62" s="447"/>
      <c r="G62" s="447"/>
      <c r="H62" s="448"/>
      <c r="I62" s="551"/>
      <c r="J62" s="551"/>
      <c r="K62" s="551"/>
      <c r="L62" s="551"/>
      <c r="M62" s="551"/>
      <c r="N62" s="584"/>
      <c r="P62" s="446"/>
      <c r="Q62" s="447"/>
      <c r="R62" s="447"/>
      <c r="S62" s="447"/>
      <c r="T62" s="447"/>
      <c r="U62" s="448"/>
      <c r="V62" s="551"/>
      <c r="W62" s="551"/>
      <c r="X62" s="551"/>
      <c r="Y62" s="551"/>
      <c r="Z62" s="551"/>
      <c r="AA62" s="584"/>
      <c r="AF62" s="190"/>
    </row>
    <row r="63" spans="1:32" ht="18" customHeight="1" thickBot="1" x14ac:dyDescent="0.35">
      <c r="A63" s="190"/>
      <c r="AF63" s="190"/>
    </row>
    <row r="64" spans="1:32" ht="33" customHeight="1" x14ac:dyDescent="0.3">
      <c r="A64" s="190"/>
      <c r="C64" s="441"/>
      <c r="D64" s="442"/>
      <c r="E64" s="442"/>
      <c r="F64" s="442"/>
      <c r="G64" s="442"/>
      <c r="H64" s="443"/>
      <c r="I64" s="475" t="s">
        <v>2105</v>
      </c>
      <c r="J64" s="474"/>
      <c r="K64" s="474"/>
      <c r="L64" s="474"/>
      <c r="M64" s="474"/>
      <c r="N64" s="473"/>
      <c r="P64" s="441"/>
      <c r="Q64" s="442"/>
      <c r="R64" s="442"/>
      <c r="S64" s="442"/>
      <c r="T64" s="442"/>
      <c r="U64" s="443"/>
      <c r="V64" s="474" t="s">
        <v>2105</v>
      </c>
      <c r="W64" s="474"/>
      <c r="X64" s="474"/>
      <c r="Y64" s="474"/>
      <c r="Z64" s="474"/>
      <c r="AA64" s="473"/>
      <c r="AF64" s="190"/>
    </row>
    <row r="65" spans="1:32" ht="33" customHeight="1" x14ac:dyDescent="0.3">
      <c r="A65" s="190"/>
      <c r="C65" s="444"/>
      <c r="D65" s="296"/>
      <c r="E65" s="296"/>
      <c r="F65" s="296"/>
      <c r="G65" s="296"/>
      <c r="H65" s="445"/>
      <c r="I65" s="407" t="s">
        <v>2112</v>
      </c>
      <c r="J65" s="279"/>
      <c r="K65" s="277" t="s">
        <v>2111</v>
      </c>
      <c r="L65" s="279"/>
      <c r="M65" s="278" t="s">
        <v>2113</v>
      </c>
      <c r="N65" s="408"/>
      <c r="P65" s="444"/>
      <c r="Q65" s="296"/>
      <c r="R65" s="296"/>
      <c r="S65" s="296"/>
      <c r="T65" s="296"/>
      <c r="U65" s="445"/>
      <c r="V65" s="407"/>
      <c r="W65" s="278"/>
      <c r="X65" s="278"/>
      <c r="Y65" s="278"/>
      <c r="Z65" s="278"/>
      <c r="AA65" s="408"/>
      <c r="AF65" s="190"/>
    </row>
    <row r="66" spans="1:32" ht="33" customHeight="1" x14ac:dyDescent="0.3">
      <c r="A66" s="190"/>
      <c r="C66" s="444"/>
      <c r="D66" s="296"/>
      <c r="E66" s="296"/>
      <c r="F66" s="296"/>
      <c r="G66" s="296"/>
      <c r="H66" s="445"/>
      <c r="I66" s="404" t="s">
        <v>1990</v>
      </c>
      <c r="J66" s="454"/>
      <c r="K66" s="453" t="s">
        <v>1991</v>
      </c>
      <c r="L66" s="454"/>
      <c r="M66" s="405" t="s">
        <v>1992</v>
      </c>
      <c r="N66" s="406"/>
      <c r="P66" s="444"/>
      <c r="Q66" s="296"/>
      <c r="R66" s="296"/>
      <c r="S66" s="296"/>
      <c r="T66" s="296"/>
      <c r="U66" s="445"/>
      <c r="V66" s="404"/>
      <c r="W66" s="405"/>
      <c r="X66" s="405"/>
      <c r="Y66" s="405"/>
      <c r="Z66" s="405"/>
      <c r="AA66" s="406"/>
      <c r="AF66" s="190"/>
    </row>
    <row r="67" spans="1:32" ht="33" customHeight="1" thickBot="1" x14ac:dyDescent="0.35">
      <c r="A67" s="190"/>
      <c r="C67" s="444"/>
      <c r="D67" s="296"/>
      <c r="E67" s="296"/>
      <c r="F67" s="296"/>
      <c r="G67" s="296"/>
      <c r="H67" s="445"/>
      <c r="I67" s="651">
        <f>VLOOKUP(I66,Артикулы!$A:$C,Артикулы!$C$1,0)</f>
        <v>40500.902701854</v>
      </c>
      <c r="J67" s="412"/>
      <c r="K67" s="670">
        <f>VLOOKUP(K66,Артикулы!$A:$C,Артикулы!$C$1,0)</f>
        <v>44999.037892758599</v>
      </c>
      <c r="L67" s="412"/>
      <c r="M67" s="652">
        <f>VLOOKUP(M66,Артикулы!$A:$C,Артикулы!$C$1,0)</f>
        <v>51749.188343067603</v>
      </c>
      <c r="N67" s="653"/>
      <c r="P67" s="444"/>
      <c r="Q67" s="296"/>
      <c r="R67" s="296"/>
      <c r="S67" s="296"/>
      <c r="T67" s="296"/>
      <c r="U67" s="445"/>
      <c r="V67" s="651"/>
      <c r="W67" s="652"/>
      <c r="X67" s="652"/>
      <c r="Y67" s="652"/>
      <c r="Z67" s="652"/>
      <c r="AA67" s="653"/>
      <c r="AF67" s="190"/>
    </row>
    <row r="68" spans="1:32" ht="33" customHeight="1" x14ac:dyDescent="0.3">
      <c r="A68" s="190"/>
      <c r="C68" s="444"/>
      <c r="D68" s="296"/>
      <c r="E68" s="296"/>
      <c r="F68" s="296"/>
      <c r="G68" s="296"/>
      <c r="H68" s="445"/>
      <c r="I68" s="671" t="s">
        <v>2110</v>
      </c>
      <c r="J68" s="671"/>
      <c r="K68" s="671"/>
      <c r="L68" s="671"/>
      <c r="M68" s="671"/>
      <c r="N68" s="672"/>
      <c r="P68" s="444"/>
      <c r="Q68" s="296"/>
      <c r="R68" s="296"/>
      <c r="S68" s="296"/>
      <c r="T68" s="296"/>
      <c r="U68" s="445"/>
      <c r="V68" s="671"/>
      <c r="W68" s="671"/>
      <c r="X68" s="671"/>
      <c r="Y68" s="671"/>
      <c r="Z68" s="671"/>
      <c r="AA68" s="672"/>
      <c r="AF68" s="190"/>
    </row>
    <row r="69" spans="1:32" ht="33" customHeight="1" x14ac:dyDescent="0.3">
      <c r="A69" s="190"/>
      <c r="C69" s="444"/>
      <c r="D69" s="296"/>
      <c r="E69" s="296"/>
      <c r="F69" s="296"/>
      <c r="G69" s="296"/>
      <c r="H69" s="445"/>
      <c r="I69" s="548"/>
      <c r="J69" s="548"/>
      <c r="K69" s="548"/>
      <c r="L69" s="548"/>
      <c r="M69" s="548"/>
      <c r="N69" s="583"/>
      <c r="P69" s="444"/>
      <c r="Q69" s="296"/>
      <c r="R69" s="296"/>
      <c r="S69" s="296"/>
      <c r="T69" s="296"/>
      <c r="U69" s="445"/>
      <c r="V69" s="548"/>
      <c r="W69" s="548"/>
      <c r="X69" s="548"/>
      <c r="Y69" s="548"/>
      <c r="Z69" s="548"/>
      <c r="AA69" s="583"/>
      <c r="AF69" s="190"/>
    </row>
    <row r="70" spans="1:32" ht="33" customHeight="1" thickBot="1" x14ac:dyDescent="0.35">
      <c r="A70" s="190"/>
      <c r="C70" s="446"/>
      <c r="D70" s="447"/>
      <c r="E70" s="447"/>
      <c r="F70" s="447"/>
      <c r="G70" s="447"/>
      <c r="H70" s="448"/>
      <c r="I70" s="551"/>
      <c r="J70" s="551"/>
      <c r="K70" s="551"/>
      <c r="L70" s="551"/>
      <c r="M70" s="551"/>
      <c r="N70" s="584"/>
      <c r="P70" s="446"/>
      <c r="Q70" s="447"/>
      <c r="R70" s="447"/>
      <c r="S70" s="447"/>
      <c r="T70" s="447"/>
      <c r="U70" s="448"/>
      <c r="V70" s="551"/>
      <c r="W70" s="551"/>
      <c r="X70" s="551"/>
      <c r="Y70" s="551"/>
      <c r="Z70" s="551"/>
      <c r="AA70" s="584"/>
    </row>
    <row r="71" spans="1:32" ht="18" customHeight="1" x14ac:dyDescent="0.3">
      <c r="A71" s="190"/>
    </row>
    <row r="72" spans="1:32" ht="33" customHeight="1" x14ac:dyDescent="0.3">
      <c r="A72" s="190"/>
      <c r="B72" s="189"/>
      <c r="C72" s="123" t="s">
        <v>2129</v>
      </c>
      <c r="D72" s="189"/>
      <c r="E72" s="189"/>
      <c r="F72" s="189"/>
      <c r="G72" s="189"/>
      <c r="H72" s="189"/>
      <c r="I72" s="189"/>
      <c r="J72" s="189"/>
      <c r="K72" s="189"/>
      <c r="L72" s="189"/>
      <c r="M72" s="189"/>
      <c r="N72" s="189"/>
      <c r="O72" s="189"/>
      <c r="P72" s="189"/>
      <c r="Q72" s="189"/>
      <c r="R72" s="189"/>
      <c r="S72" s="189"/>
      <c r="T72" s="189"/>
      <c r="U72" s="189"/>
      <c r="V72" s="189"/>
      <c r="W72" s="189"/>
      <c r="X72" s="189"/>
      <c r="Y72" s="189"/>
      <c r="Z72" s="189"/>
      <c r="AA72" s="189"/>
      <c r="AB72" s="189"/>
      <c r="AC72" s="189"/>
      <c r="AD72" s="189"/>
      <c r="AE72" s="189"/>
      <c r="AF72" s="190"/>
    </row>
    <row r="73" spans="1:32" ht="18.75" customHeight="1" thickBot="1" x14ac:dyDescent="0.35">
      <c r="A73" s="190"/>
      <c r="AF73" s="190"/>
    </row>
    <row r="74" spans="1:32" ht="33" customHeight="1" x14ac:dyDescent="0.3">
      <c r="A74" s="190"/>
      <c r="C74" s="441"/>
      <c r="D74" s="442"/>
      <c r="E74" s="442"/>
      <c r="F74" s="442"/>
      <c r="G74" s="442"/>
      <c r="H74" s="443"/>
      <c r="I74" s="475" t="s">
        <v>2133</v>
      </c>
      <c r="J74" s="474"/>
      <c r="K74" s="474"/>
      <c r="L74" s="474"/>
      <c r="M74" s="474"/>
      <c r="N74" s="473"/>
      <c r="P74" s="441"/>
      <c r="Q74" s="442"/>
      <c r="R74" s="442"/>
      <c r="S74" s="442"/>
      <c r="T74" s="442"/>
      <c r="U74" s="443"/>
      <c r="V74" s="475" t="s">
        <v>2133</v>
      </c>
      <c r="W74" s="474"/>
      <c r="X74" s="474"/>
      <c r="Y74" s="474"/>
      <c r="Z74" s="474"/>
      <c r="AA74" s="473"/>
      <c r="AF74" s="190"/>
    </row>
    <row r="75" spans="1:32" ht="33" customHeight="1" x14ac:dyDescent="0.3">
      <c r="A75" s="190"/>
      <c r="C75" s="444"/>
      <c r="D75" s="296"/>
      <c r="E75" s="296"/>
      <c r="F75" s="296"/>
      <c r="G75" s="296"/>
      <c r="H75" s="445"/>
      <c r="I75" s="407" t="s">
        <v>2130</v>
      </c>
      <c r="J75" s="279"/>
      <c r="K75" s="277" t="s">
        <v>2131</v>
      </c>
      <c r="L75" s="279"/>
      <c r="M75" s="278" t="s">
        <v>2132</v>
      </c>
      <c r="N75" s="408"/>
      <c r="P75" s="444"/>
      <c r="Q75" s="296"/>
      <c r="R75" s="296"/>
      <c r="S75" s="296"/>
      <c r="T75" s="296"/>
      <c r="U75" s="445"/>
      <c r="V75" s="407" t="s">
        <v>2136</v>
      </c>
      <c r="W75" s="279"/>
      <c r="X75" s="277" t="s">
        <v>2135</v>
      </c>
      <c r="Y75" s="279"/>
      <c r="Z75" s="278" t="s">
        <v>2137</v>
      </c>
      <c r="AA75" s="408"/>
      <c r="AF75" s="190"/>
    </row>
    <row r="76" spans="1:32" ht="33" customHeight="1" x14ac:dyDescent="0.3">
      <c r="A76" s="190"/>
      <c r="C76" s="444"/>
      <c r="D76" s="296"/>
      <c r="E76" s="296"/>
      <c r="F76" s="296"/>
      <c r="G76" s="296"/>
      <c r="H76" s="445"/>
      <c r="I76" s="404" t="s">
        <v>2005</v>
      </c>
      <c r="J76" s="454"/>
      <c r="K76" s="453" t="s">
        <v>2006</v>
      </c>
      <c r="L76" s="454"/>
      <c r="M76" s="405" t="s">
        <v>2007</v>
      </c>
      <c r="N76" s="406"/>
      <c r="P76" s="444"/>
      <c r="Q76" s="296"/>
      <c r="R76" s="296"/>
      <c r="S76" s="296"/>
      <c r="T76" s="296"/>
      <c r="U76" s="445"/>
      <c r="V76" s="404" t="s">
        <v>2008</v>
      </c>
      <c r="W76" s="454"/>
      <c r="X76" s="453" t="s">
        <v>2009</v>
      </c>
      <c r="Y76" s="454"/>
      <c r="Z76" s="405" t="s">
        <v>2010</v>
      </c>
      <c r="AA76" s="406"/>
      <c r="AF76" s="190"/>
    </row>
    <row r="77" spans="1:32" ht="33" customHeight="1" thickBot="1" x14ac:dyDescent="0.35">
      <c r="A77" s="190"/>
      <c r="C77" s="444"/>
      <c r="D77" s="296"/>
      <c r="E77" s="296"/>
      <c r="F77" s="296"/>
      <c r="G77" s="296"/>
      <c r="H77" s="445"/>
      <c r="I77" s="651">
        <f>VLOOKUP(I76,Артикулы!$A:$C,Артикулы!$C$1,0)</f>
        <v>55317.82683441</v>
      </c>
      <c r="J77" s="412"/>
      <c r="K77" s="670">
        <f>VLOOKUP(K76,Артикулы!$A:$C,Артикулы!$C$1,0)</f>
        <v>61464.688729189205</v>
      </c>
      <c r="L77" s="412"/>
      <c r="M77" s="652">
        <f>VLOOKUP(M76,Артикулы!$A:$C,Артикулы!$C$1,0)</f>
        <v>68293.443551554199</v>
      </c>
      <c r="N77" s="653"/>
      <c r="P77" s="444"/>
      <c r="Q77" s="296"/>
      <c r="R77" s="296"/>
      <c r="S77" s="296"/>
      <c r="T77" s="296"/>
      <c r="U77" s="445"/>
      <c r="V77" s="651">
        <f>VLOOKUP(V76,Артикулы!$A:$C,Артикулы!$C$1,0)</f>
        <v>28525.5266191224</v>
      </c>
      <c r="W77" s="412"/>
      <c r="X77" s="670">
        <f>VLOOKUP(X76,Артикулы!$A:$C,Артикулы!$C$1,0)</f>
        <v>31695.247922280607</v>
      </c>
      <c r="Y77" s="412"/>
      <c r="Z77" s="652">
        <f>VLOOKUP(Z76,Артикулы!$A:$C,Артикулы!$C$1,0)</f>
        <v>35218.688899690809</v>
      </c>
      <c r="AA77" s="653"/>
      <c r="AF77" s="190"/>
    </row>
    <row r="78" spans="1:32" ht="33" customHeight="1" x14ac:dyDescent="0.3">
      <c r="A78" s="190"/>
      <c r="C78" s="444"/>
      <c r="D78" s="296"/>
      <c r="E78" s="296"/>
      <c r="F78" s="296"/>
      <c r="G78" s="296"/>
      <c r="H78" s="445"/>
      <c r="I78" s="671" t="s">
        <v>2246</v>
      </c>
      <c r="J78" s="671"/>
      <c r="K78" s="671"/>
      <c r="L78" s="671"/>
      <c r="M78" s="671"/>
      <c r="N78" s="672"/>
      <c r="P78" s="444"/>
      <c r="Q78" s="296"/>
      <c r="R78" s="296"/>
      <c r="S78" s="296"/>
      <c r="T78" s="296"/>
      <c r="U78" s="445"/>
      <c r="V78" s="671" t="s">
        <v>2134</v>
      </c>
      <c r="W78" s="671"/>
      <c r="X78" s="671"/>
      <c r="Y78" s="671"/>
      <c r="Z78" s="671"/>
      <c r="AA78" s="672"/>
      <c r="AF78" s="190"/>
    </row>
    <row r="79" spans="1:32" ht="33" customHeight="1" x14ac:dyDescent="0.3">
      <c r="A79" s="190"/>
      <c r="C79" s="444"/>
      <c r="D79" s="296"/>
      <c r="E79" s="296"/>
      <c r="F79" s="296"/>
      <c r="G79" s="296"/>
      <c r="H79" s="445"/>
      <c r="I79" s="548"/>
      <c r="J79" s="548"/>
      <c r="K79" s="548"/>
      <c r="L79" s="548"/>
      <c r="M79" s="548"/>
      <c r="N79" s="583"/>
      <c r="P79" s="444"/>
      <c r="Q79" s="296"/>
      <c r="R79" s="296"/>
      <c r="S79" s="296"/>
      <c r="T79" s="296"/>
      <c r="U79" s="445"/>
      <c r="V79" s="548"/>
      <c r="W79" s="548"/>
      <c r="X79" s="548"/>
      <c r="Y79" s="548"/>
      <c r="Z79" s="548"/>
      <c r="AA79" s="583"/>
      <c r="AF79" s="190"/>
    </row>
    <row r="80" spans="1:32" ht="33" customHeight="1" thickBot="1" x14ac:dyDescent="0.35">
      <c r="A80" s="190"/>
      <c r="C80" s="446"/>
      <c r="D80" s="447"/>
      <c r="E80" s="447"/>
      <c r="F80" s="447"/>
      <c r="G80" s="447"/>
      <c r="H80" s="448"/>
      <c r="I80" s="551"/>
      <c r="J80" s="551"/>
      <c r="K80" s="551"/>
      <c r="L80" s="551"/>
      <c r="M80" s="551"/>
      <c r="N80" s="584"/>
      <c r="P80" s="446"/>
      <c r="Q80" s="447"/>
      <c r="R80" s="447"/>
      <c r="S80" s="447"/>
      <c r="T80" s="447"/>
      <c r="U80" s="448"/>
      <c r="V80" s="551"/>
      <c r="W80" s="551"/>
      <c r="X80" s="551"/>
      <c r="Y80" s="551"/>
      <c r="Z80" s="551"/>
      <c r="AA80" s="584"/>
      <c r="AF80" s="190"/>
    </row>
    <row r="81" spans="1:32" ht="15" thickBot="1" x14ac:dyDescent="0.35">
      <c r="A81" s="190"/>
      <c r="AF81" s="190"/>
    </row>
    <row r="82" spans="1:32" ht="43.5" customHeight="1" x14ac:dyDescent="0.3">
      <c r="A82" s="190"/>
      <c r="C82" s="441"/>
      <c r="D82" s="442"/>
      <c r="E82" s="442"/>
      <c r="F82" s="442"/>
      <c r="G82" s="442"/>
      <c r="H82" s="443"/>
      <c r="I82" s="475" t="s">
        <v>2133</v>
      </c>
      <c r="J82" s="474"/>
      <c r="K82" s="474"/>
      <c r="L82" s="474"/>
      <c r="M82" s="474"/>
      <c r="N82" s="473"/>
      <c r="P82" s="441"/>
      <c r="Q82" s="442"/>
      <c r="R82" s="442"/>
      <c r="S82" s="442"/>
      <c r="T82" s="442"/>
      <c r="U82" s="443"/>
      <c r="V82" s="475" t="s">
        <v>2133</v>
      </c>
      <c r="W82" s="474"/>
      <c r="X82" s="474"/>
      <c r="Y82" s="474"/>
      <c r="Z82" s="474"/>
      <c r="AA82" s="473"/>
      <c r="AF82" s="190"/>
    </row>
    <row r="83" spans="1:32" ht="43.5" customHeight="1" x14ac:dyDescent="0.3">
      <c r="A83" s="190"/>
      <c r="C83" s="444"/>
      <c r="D83" s="296"/>
      <c r="E83" s="296"/>
      <c r="F83" s="296"/>
      <c r="G83" s="296"/>
      <c r="H83" s="445"/>
      <c r="I83" s="407" t="s">
        <v>2138</v>
      </c>
      <c r="J83" s="279"/>
      <c r="K83" s="277" t="s">
        <v>2139</v>
      </c>
      <c r="L83" s="279"/>
      <c r="M83" s="278" t="s">
        <v>2140</v>
      </c>
      <c r="N83" s="408"/>
      <c r="P83" s="444"/>
      <c r="Q83" s="296"/>
      <c r="R83" s="296"/>
      <c r="S83" s="296"/>
      <c r="T83" s="296"/>
      <c r="U83" s="445"/>
      <c r="V83" s="407" t="s">
        <v>2143</v>
      </c>
      <c r="W83" s="279"/>
      <c r="X83" s="277" t="s">
        <v>2142</v>
      </c>
      <c r="Y83" s="279"/>
      <c r="Z83" s="278" t="s">
        <v>2144</v>
      </c>
      <c r="AA83" s="408"/>
      <c r="AF83" s="190"/>
    </row>
    <row r="84" spans="1:32" ht="43.5" customHeight="1" x14ac:dyDescent="0.3">
      <c r="A84" s="190"/>
      <c r="C84" s="444"/>
      <c r="D84" s="296"/>
      <c r="E84" s="296"/>
      <c r="F84" s="296"/>
      <c r="G84" s="296"/>
      <c r="H84" s="445"/>
      <c r="I84" s="404" t="s">
        <v>2011</v>
      </c>
      <c r="J84" s="454"/>
      <c r="K84" s="453" t="s">
        <v>2012</v>
      </c>
      <c r="L84" s="454"/>
      <c r="M84" s="405" t="s">
        <v>2013</v>
      </c>
      <c r="N84" s="406"/>
      <c r="P84" s="444"/>
      <c r="Q84" s="296"/>
      <c r="R84" s="296"/>
      <c r="S84" s="296"/>
      <c r="T84" s="296"/>
      <c r="U84" s="445"/>
      <c r="V84" s="404" t="s">
        <v>2014</v>
      </c>
      <c r="W84" s="454"/>
      <c r="X84" s="453" t="s">
        <v>2015</v>
      </c>
      <c r="Y84" s="454"/>
      <c r="Z84" s="405" t="s">
        <v>2016</v>
      </c>
      <c r="AA84" s="406"/>
      <c r="AF84" s="190"/>
    </row>
    <row r="85" spans="1:32" ht="43.5" customHeight="1" thickBot="1" x14ac:dyDescent="0.35">
      <c r="A85" s="190"/>
      <c r="C85" s="444"/>
      <c r="D85" s="296"/>
      <c r="E85" s="296"/>
      <c r="F85" s="296"/>
      <c r="G85" s="296"/>
      <c r="H85" s="445"/>
      <c r="I85" s="651">
        <f>VLOOKUP(I84,Артикулы!$A:$C,Артикулы!$C$1,0)</f>
        <v>32302.466696413201</v>
      </c>
      <c r="J85" s="412"/>
      <c r="K85" s="670">
        <f>VLOOKUP(K84,Артикулы!$A:$C,Артикулы!$C$1,0)</f>
        <v>35177.4216043614</v>
      </c>
      <c r="L85" s="412"/>
      <c r="M85" s="652">
        <f>VLOOKUP(M84,Артикулы!$A:$C,Артикулы!$C$1,0)</f>
        <v>39082.093786243197</v>
      </c>
      <c r="N85" s="653"/>
      <c r="P85" s="444"/>
      <c r="Q85" s="296"/>
      <c r="R85" s="296"/>
      <c r="S85" s="296"/>
      <c r="T85" s="296"/>
      <c r="U85" s="445"/>
      <c r="V85" s="651">
        <f>VLOOKUP(V84,Артикулы!$A:$C,Артикулы!$C$1,0)</f>
        <v>43110.5678541132</v>
      </c>
      <c r="W85" s="412"/>
      <c r="X85" s="670">
        <f>VLOOKUP(X84,Артикулы!$A:$C,Артикулы!$C$1,0)</f>
        <v>47897.5741123236</v>
      </c>
      <c r="Y85" s="412"/>
      <c r="Z85" s="652">
        <f>VLOOKUP(Z84,Артикулы!$A:$C,Артикулы!$C$1,0)</f>
        <v>53219.090100514812</v>
      </c>
      <c r="AA85" s="653"/>
      <c r="AF85" s="190"/>
    </row>
    <row r="86" spans="1:32" ht="43.5" customHeight="1" x14ac:dyDescent="0.3">
      <c r="A86" s="190"/>
      <c r="C86" s="444"/>
      <c r="D86" s="296"/>
      <c r="E86" s="296"/>
      <c r="F86" s="296"/>
      <c r="G86" s="296"/>
      <c r="H86" s="445"/>
      <c r="I86" s="671" t="s">
        <v>2247</v>
      </c>
      <c r="J86" s="671"/>
      <c r="K86" s="671"/>
      <c r="L86" s="671"/>
      <c r="M86" s="671"/>
      <c r="N86" s="672"/>
      <c r="P86" s="444"/>
      <c r="Q86" s="296"/>
      <c r="R86" s="296"/>
      <c r="S86" s="296"/>
      <c r="T86" s="296"/>
      <c r="U86" s="445"/>
      <c r="V86" s="671" t="s">
        <v>2141</v>
      </c>
      <c r="W86" s="671"/>
      <c r="X86" s="671"/>
      <c r="Y86" s="671"/>
      <c r="Z86" s="671"/>
      <c r="AA86" s="672"/>
      <c r="AF86" s="190"/>
    </row>
    <row r="87" spans="1:32" ht="43.5" customHeight="1" x14ac:dyDescent="0.3">
      <c r="A87" s="190"/>
      <c r="C87" s="444"/>
      <c r="D87" s="296"/>
      <c r="E87" s="296"/>
      <c r="F87" s="296"/>
      <c r="G87" s="296"/>
      <c r="H87" s="445"/>
      <c r="I87" s="548"/>
      <c r="J87" s="548"/>
      <c r="K87" s="548"/>
      <c r="L87" s="548"/>
      <c r="M87" s="548"/>
      <c r="N87" s="583"/>
      <c r="P87" s="444"/>
      <c r="Q87" s="296"/>
      <c r="R87" s="296"/>
      <c r="S87" s="296"/>
      <c r="T87" s="296"/>
      <c r="U87" s="445"/>
      <c r="V87" s="548"/>
      <c r="W87" s="548"/>
      <c r="X87" s="548"/>
      <c r="Y87" s="548"/>
      <c r="Z87" s="548"/>
      <c r="AA87" s="583"/>
      <c r="AF87" s="190"/>
    </row>
    <row r="88" spans="1:32" ht="43.5" customHeight="1" thickBot="1" x14ac:dyDescent="0.35">
      <c r="A88" s="190"/>
      <c r="C88" s="446"/>
      <c r="D88" s="447"/>
      <c r="E88" s="447"/>
      <c r="F88" s="447"/>
      <c r="G88" s="447"/>
      <c r="H88" s="448"/>
      <c r="I88" s="551"/>
      <c r="J88" s="551"/>
      <c r="K88" s="551"/>
      <c r="L88" s="551"/>
      <c r="M88" s="551"/>
      <c r="N88" s="584"/>
      <c r="P88" s="446"/>
      <c r="Q88" s="447"/>
      <c r="R88" s="447"/>
      <c r="S88" s="447"/>
      <c r="T88" s="447"/>
      <c r="U88" s="448"/>
      <c r="V88" s="551"/>
      <c r="W88" s="551"/>
      <c r="X88" s="551"/>
      <c r="Y88" s="551"/>
      <c r="Z88" s="551"/>
      <c r="AA88" s="584"/>
      <c r="AF88" s="190"/>
    </row>
    <row r="89" spans="1:32" ht="15" thickBot="1" x14ac:dyDescent="0.35">
      <c r="A89" s="190"/>
      <c r="AF89" s="190"/>
    </row>
    <row r="90" spans="1:32" ht="43.5" customHeight="1" x14ac:dyDescent="0.3">
      <c r="A90" s="190"/>
      <c r="C90" s="441"/>
      <c r="D90" s="442"/>
      <c r="E90" s="442"/>
      <c r="F90" s="442"/>
      <c r="G90" s="442"/>
      <c r="H90" s="443"/>
      <c r="I90" s="475" t="s">
        <v>2133</v>
      </c>
      <c r="J90" s="474"/>
      <c r="K90" s="474"/>
      <c r="L90" s="474"/>
      <c r="M90" s="474"/>
      <c r="N90" s="473"/>
      <c r="P90" s="441"/>
      <c r="Q90" s="442"/>
      <c r="R90" s="442"/>
      <c r="S90" s="442"/>
      <c r="T90" s="442"/>
      <c r="U90" s="443"/>
      <c r="V90" s="475" t="s">
        <v>2133</v>
      </c>
      <c r="W90" s="474"/>
      <c r="X90" s="474"/>
      <c r="Y90" s="474"/>
      <c r="Z90" s="474"/>
      <c r="AA90" s="473"/>
      <c r="AF90" s="190"/>
    </row>
    <row r="91" spans="1:32" ht="43.5" customHeight="1" x14ac:dyDescent="0.3">
      <c r="A91" s="190"/>
      <c r="C91" s="444"/>
      <c r="D91" s="296"/>
      <c r="E91" s="296"/>
      <c r="F91" s="296"/>
      <c r="G91" s="296"/>
      <c r="H91" s="445"/>
      <c r="I91" s="407" t="s">
        <v>2142</v>
      </c>
      <c r="J91" s="279"/>
      <c r="K91" s="277" t="s">
        <v>2144</v>
      </c>
      <c r="L91" s="279"/>
      <c r="M91" s="278" t="s">
        <v>2146</v>
      </c>
      <c r="N91" s="408"/>
      <c r="P91" s="444"/>
      <c r="Q91" s="296"/>
      <c r="R91" s="296"/>
      <c r="S91" s="296"/>
      <c r="T91" s="296"/>
      <c r="U91" s="445"/>
      <c r="V91" s="407"/>
      <c r="W91" s="279"/>
      <c r="X91" s="277"/>
      <c r="Y91" s="279"/>
      <c r="Z91" s="278"/>
      <c r="AA91" s="408"/>
      <c r="AF91" s="190"/>
    </row>
    <row r="92" spans="1:32" ht="43.5" customHeight="1" x14ac:dyDescent="0.3">
      <c r="A92" s="190"/>
      <c r="C92" s="444"/>
      <c r="D92" s="296"/>
      <c r="E92" s="296"/>
      <c r="F92" s="296"/>
      <c r="G92" s="296"/>
      <c r="H92" s="445"/>
      <c r="I92" s="404" t="s">
        <v>2017</v>
      </c>
      <c r="J92" s="454"/>
      <c r="K92" s="453" t="s">
        <v>2018</v>
      </c>
      <c r="L92" s="454"/>
      <c r="M92" s="405" t="s">
        <v>2019</v>
      </c>
      <c r="N92" s="406"/>
      <c r="P92" s="444"/>
      <c r="Q92" s="296"/>
      <c r="R92" s="296"/>
      <c r="S92" s="296"/>
      <c r="T92" s="296"/>
      <c r="U92" s="445"/>
      <c r="V92" s="404"/>
      <c r="W92" s="454"/>
      <c r="X92" s="453"/>
      <c r="Y92" s="454"/>
      <c r="Z92" s="405"/>
      <c r="AA92" s="406"/>
      <c r="AF92" s="190"/>
    </row>
    <row r="93" spans="1:32" ht="43.5" customHeight="1" thickBot="1" x14ac:dyDescent="0.35">
      <c r="A93" s="190"/>
      <c r="C93" s="444"/>
      <c r="D93" s="296"/>
      <c r="E93" s="296"/>
      <c r="F93" s="296"/>
      <c r="G93" s="296"/>
      <c r="H93" s="445"/>
      <c r="I93" s="651">
        <f>VLOOKUP(I92,Артикулы!$A:$C,Артикулы!$C$1,0)</f>
        <v>43116.463182017404</v>
      </c>
      <c r="J93" s="412"/>
      <c r="K93" s="670">
        <f>VLOOKUP(K92,Артикулы!$A:$C,Артикулы!$C$1,0)</f>
        <v>47907.399658830604</v>
      </c>
      <c r="L93" s="412"/>
      <c r="M93" s="652">
        <f>VLOOKUP(M92,Артикулы!$A:$C,Артикулы!$C$1,0)</f>
        <v>53230.880756323204</v>
      </c>
      <c r="N93" s="653"/>
      <c r="P93" s="444"/>
      <c r="Q93" s="296"/>
      <c r="R93" s="296"/>
      <c r="S93" s="296"/>
      <c r="T93" s="296"/>
      <c r="U93" s="445"/>
      <c r="V93" s="651" t="e">
        <f>VLOOKUP(V92,Артикулы!$A:$C,Артикулы!$C$1,0)</f>
        <v>#N/A</v>
      </c>
      <c r="W93" s="412"/>
      <c r="X93" s="670" t="e">
        <f>VLOOKUP(X92,Артикулы!$A:$C,Артикулы!$C$1,0)</f>
        <v>#N/A</v>
      </c>
      <c r="Y93" s="412"/>
      <c r="Z93" s="652" t="e">
        <f>VLOOKUP(Z92,Артикулы!$A:$C,Артикулы!$C$1,0)</f>
        <v>#N/A</v>
      </c>
      <c r="AA93" s="653"/>
      <c r="AF93" s="190"/>
    </row>
    <row r="94" spans="1:32" ht="43.5" customHeight="1" x14ac:dyDescent="0.3">
      <c r="A94" s="190"/>
      <c r="C94" s="444"/>
      <c r="D94" s="296"/>
      <c r="E94" s="296"/>
      <c r="F94" s="296"/>
      <c r="G94" s="296"/>
      <c r="H94" s="445"/>
      <c r="I94" s="671" t="s">
        <v>2145</v>
      </c>
      <c r="J94" s="671"/>
      <c r="K94" s="671"/>
      <c r="L94" s="671"/>
      <c r="M94" s="671"/>
      <c r="N94" s="672"/>
      <c r="P94" s="444"/>
      <c r="Q94" s="296"/>
      <c r="R94" s="296"/>
      <c r="S94" s="296"/>
      <c r="T94" s="296"/>
      <c r="U94" s="445"/>
      <c r="V94" s="671"/>
      <c r="W94" s="671"/>
      <c r="X94" s="671"/>
      <c r="Y94" s="671"/>
      <c r="Z94" s="671"/>
      <c r="AA94" s="672"/>
      <c r="AF94" s="190"/>
    </row>
    <row r="95" spans="1:32" ht="43.5" customHeight="1" x14ac:dyDescent="0.3">
      <c r="A95" s="190"/>
      <c r="C95" s="444"/>
      <c r="D95" s="296"/>
      <c r="E95" s="296"/>
      <c r="F95" s="296"/>
      <c r="G95" s="296"/>
      <c r="H95" s="445"/>
      <c r="I95" s="548"/>
      <c r="J95" s="548"/>
      <c r="K95" s="548"/>
      <c r="L95" s="548"/>
      <c r="M95" s="548"/>
      <c r="N95" s="583"/>
      <c r="P95" s="444"/>
      <c r="Q95" s="296"/>
      <c r="R95" s="296"/>
      <c r="S95" s="296"/>
      <c r="T95" s="296"/>
      <c r="U95" s="445"/>
      <c r="V95" s="548"/>
      <c r="W95" s="548"/>
      <c r="X95" s="548"/>
      <c r="Y95" s="548"/>
      <c r="Z95" s="548"/>
      <c r="AA95" s="583"/>
      <c r="AF95" s="190"/>
    </row>
    <row r="96" spans="1:32" ht="43.5" customHeight="1" thickBot="1" x14ac:dyDescent="0.35">
      <c r="A96" s="190"/>
      <c r="C96" s="446"/>
      <c r="D96" s="447"/>
      <c r="E96" s="447"/>
      <c r="F96" s="447"/>
      <c r="G96" s="447"/>
      <c r="H96" s="448"/>
      <c r="I96" s="551"/>
      <c r="J96" s="551"/>
      <c r="K96" s="551"/>
      <c r="L96" s="551"/>
      <c r="M96" s="551"/>
      <c r="N96" s="584"/>
      <c r="P96" s="446"/>
      <c r="Q96" s="447"/>
      <c r="R96" s="447"/>
      <c r="S96" s="447"/>
      <c r="T96" s="447"/>
      <c r="U96" s="448"/>
      <c r="V96" s="551"/>
      <c r="W96" s="551"/>
      <c r="X96" s="551"/>
      <c r="Y96" s="551"/>
      <c r="Z96" s="551"/>
      <c r="AA96" s="584"/>
      <c r="AF96" s="190"/>
    </row>
    <row r="97" spans="1:32" x14ac:dyDescent="0.3">
      <c r="A97" s="190"/>
      <c r="AF97" s="190"/>
    </row>
    <row r="98" spans="1:32" ht="33" customHeight="1" x14ac:dyDescent="0.3">
      <c r="A98" s="190"/>
      <c r="B98" s="189"/>
      <c r="C98" s="123" t="s">
        <v>2147</v>
      </c>
      <c r="D98" s="189"/>
      <c r="E98" s="189"/>
      <c r="F98" s="189"/>
      <c r="G98" s="189"/>
      <c r="H98" s="189"/>
      <c r="I98" s="189"/>
      <c r="J98" s="189"/>
      <c r="K98" s="189"/>
      <c r="L98" s="189"/>
      <c r="M98" s="189"/>
      <c r="N98" s="189"/>
      <c r="O98" s="189"/>
      <c r="P98" s="189"/>
      <c r="Q98" s="189"/>
      <c r="R98" s="189"/>
      <c r="S98" s="189"/>
      <c r="T98" s="189"/>
      <c r="U98" s="189"/>
      <c r="V98" s="189"/>
      <c r="W98" s="189"/>
      <c r="X98" s="189"/>
      <c r="Y98" s="189"/>
      <c r="Z98" s="189"/>
      <c r="AA98" s="189"/>
      <c r="AB98" s="189"/>
      <c r="AC98" s="189"/>
      <c r="AD98" s="189"/>
      <c r="AE98" s="189"/>
      <c r="AF98" s="190"/>
    </row>
    <row r="99" spans="1:32" ht="18.75" customHeight="1" thickBot="1" x14ac:dyDescent="0.35">
      <c r="A99" s="190"/>
      <c r="AF99" s="190"/>
    </row>
    <row r="100" spans="1:32" ht="33" customHeight="1" x14ac:dyDescent="0.3">
      <c r="A100" s="190"/>
      <c r="C100" s="441"/>
      <c r="D100" s="442"/>
      <c r="E100" s="442"/>
      <c r="F100" s="442"/>
      <c r="G100" s="442"/>
      <c r="H100" s="443"/>
      <c r="I100" s="475" t="s">
        <v>2149</v>
      </c>
      <c r="J100" s="474"/>
      <c r="K100" s="474"/>
      <c r="L100" s="474"/>
      <c r="M100" s="474"/>
      <c r="N100" s="473"/>
      <c r="P100" s="441"/>
      <c r="Q100" s="442"/>
      <c r="R100" s="442"/>
      <c r="S100" s="442"/>
      <c r="T100" s="442"/>
      <c r="U100" s="443"/>
      <c r="V100" s="475"/>
      <c r="W100" s="474"/>
      <c r="X100" s="474"/>
      <c r="Y100" s="474"/>
      <c r="Z100" s="474"/>
      <c r="AA100" s="473"/>
      <c r="AF100" s="190"/>
    </row>
    <row r="101" spans="1:32" ht="33" customHeight="1" x14ac:dyDescent="0.3">
      <c r="A101" s="190"/>
      <c r="C101" s="444"/>
      <c r="D101" s="296"/>
      <c r="E101" s="296"/>
      <c r="F101" s="296"/>
      <c r="G101" s="296"/>
      <c r="H101" s="445"/>
      <c r="I101" s="407" t="s">
        <v>2150</v>
      </c>
      <c r="J101" s="279"/>
      <c r="K101" s="277" t="s">
        <v>2151</v>
      </c>
      <c r="L101" s="279"/>
      <c r="M101" s="278" t="s">
        <v>2152</v>
      </c>
      <c r="N101" s="408"/>
      <c r="P101" s="444"/>
      <c r="Q101" s="296"/>
      <c r="R101" s="296"/>
      <c r="S101" s="296"/>
      <c r="T101" s="296"/>
      <c r="U101" s="445"/>
      <c r="V101" s="407"/>
      <c r="W101" s="279"/>
      <c r="X101" s="277"/>
      <c r="Y101" s="279"/>
      <c r="Z101" s="278"/>
      <c r="AA101" s="408"/>
      <c r="AF101" s="190"/>
    </row>
    <row r="102" spans="1:32" ht="33" customHeight="1" x14ac:dyDescent="0.3">
      <c r="A102" s="190"/>
      <c r="C102" s="444"/>
      <c r="D102" s="296"/>
      <c r="E102" s="296"/>
      <c r="F102" s="296"/>
      <c r="G102" s="296"/>
      <c r="H102" s="445"/>
      <c r="I102" s="404" t="s">
        <v>2020</v>
      </c>
      <c r="J102" s="454"/>
      <c r="K102" s="453" t="s">
        <v>2021</v>
      </c>
      <c r="L102" s="454"/>
      <c r="M102" s="405" t="s">
        <v>2022</v>
      </c>
      <c r="N102" s="406"/>
      <c r="P102" s="444"/>
      <c r="Q102" s="296"/>
      <c r="R102" s="296"/>
      <c r="S102" s="296"/>
      <c r="T102" s="296"/>
      <c r="U102" s="445"/>
      <c r="V102" s="404"/>
      <c r="W102" s="454"/>
      <c r="X102" s="453"/>
      <c r="Y102" s="454"/>
      <c r="Z102" s="405"/>
      <c r="AA102" s="406"/>
      <c r="AF102" s="190"/>
    </row>
    <row r="103" spans="1:32" ht="33" customHeight="1" thickBot="1" x14ac:dyDescent="0.35">
      <c r="A103" s="190"/>
      <c r="C103" s="444"/>
      <c r="D103" s="296"/>
      <c r="E103" s="296"/>
      <c r="F103" s="296"/>
      <c r="G103" s="296"/>
      <c r="H103" s="445"/>
      <c r="I103" s="651">
        <f>VLOOKUP(I102,Артикулы!$A:$C,Артикулы!$C$1,0)</f>
        <v>21305.715045778801</v>
      </c>
      <c r="J103" s="412"/>
      <c r="K103" s="670">
        <f>VLOOKUP(K102,Артикулы!$A:$C,Артикулы!$C$1,0)</f>
        <v>24502.947879156603</v>
      </c>
      <c r="L103" s="412"/>
      <c r="M103" s="652">
        <f>VLOOKUP(M102,Артикулы!$A:$C,Артикулы!$C$1,0)</f>
        <v>28177.702272774601</v>
      </c>
      <c r="N103" s="653"/>
      <c r="P103" s="444"/>
      <c r="Q103" s="296"/>
      <c r="R103" s="296"/>
      <c r="S103" s="296"/>
      <c r="T103" s="296"/>
      <c r="U103" s="445"/>
      <c r="V103" s="651" t="e">
        <f>VLOOKUP(V102,Артикулы!$A:$C,Артикулы!$C$1,0)</f>
        <v>#N/A</v>
      </c>
      <c r="W103" s="412"/>
      <c r="X103" s="670" t="e">
        <f>VLOOKUP(X102,Артикулы!$A:$C,Артикулы!$C$1,0)</f>
        <v>#N/A</v>
      </c>
      <c r="Y103" s="412"/>
      <c r="Z103" s="652" t="e">
        <f>VLOOKUP(Z102,Артикулы!$A:$C,Артикулы!$C$1,0)</f>
        <v>#N/A</v>
      </c>
      <c r="AA103" s="653"/>
      <c r="AF103" s="190"/>
    </row>
    <row r="104" spans="1:32" ht="33" customHeight="1" x14ac:dyDescent="0.3">
      <c r="A104" s="190"/>
      <c r="C104" s="444"/>
      <c r="D104" s="296"/>
      <c r="E104" s="296"/>
      <c r="F104" s="296"/>
      <c r="G104" s="296"/>
      <c r="H104" s="445"/>
      <c r="I104" s="671" t="s">
        <v>2148</v>
      </c>
      <c r="J104" s="671"/>
      <c r="K104" s="671"/>
      <c r="L104" s="671"/>
      <c r="M104" s="671"/>
      <c r="N104" s="672"/>
      <c r="P104" s="444"/>
      <c r="Q104" s="296"/>
      <c r="R104" s="296"/>
      <c r="S104" s="296"/>
      <c r="T104" s="296"/>
      <c r="U104" s="445"/>
      <c r="V104" s="671"/>
      <c r="W104" s="671"/>
      <c r="X104" s="671"/>
      <c r="Y104" s="671"/>
      <c r="Z104" s="671"/>
      <c r="AA104" s="672"/>
      <c r="AF104" s="190"/>
    </row>
    <row r="105" spans="1:32" ht="33" customHeight="1" x14ac:dyDescent="0.3">
      <c r="A105" s="190"/>
      <c r="C105" s="444"/>
      <c r="D105" s="296"/>
      <c r="E105" s="296"/>
      <c r="F105" s="296"/>
      <c r="G105" s="296"/>
      <c r="H105" s="445"/>
      <c r="I105" s="548"/>
      <c r="J105" s="548"/>
      <c r="K105" s="548"/>
      <c r="L105" s="548"/>
      <c r="M105" s="548"/>
      <c r="N105" s="583"/>
      <c r="P105" s="444"/>
      <c r="Q105" s="296"/>
      <c r="R105" s="296"/>
      <c r="S105" s="296"/>
      <c r="T105" s="296"/>
      <c r="U105" s="445"/>
      <c r="V105" s="548"/>
      <c r="W105" s="548"/>
      <c r="X105" s="548"/>
      <c r="Y105" s="548"/>
      <c r="Z105" s="548"/>
      <c r="AA105" s="583"/>
      <c r="AF105" s="190"/>
    </row>
    <row r="106" spans="1:32" ht="33" customHeight="1" thickBot="1" x14ac:dyDescent="0.35">
      <c r="A106" s="190"/>
      <c r="C106" s="446"/>
      <c r="D106" s="447"/>
      <c r="E106" s="447"/>
      <c r="F106" s="447"/>
      <c r="G106" s="447"/>
      <c r="H106" s="448"/>
      <c r="I106" s="551"/>
      <c r="J106" s="551"/>
      <c r="K106" s="551"/>
      <c r="L106" s="551"/>
      <c r="M106" s="551"/>
      <c r="N106" s="584"/>
      <c r="P106" s="446"/>
      <c r="Q106" s="447"/>
      <c r="R106" s="447"/>
      <c r="S106" s="447"/>
      <c r="T106" s="447"/>
      <c r="U106" s="448"/>
      <c r="V106" s="551"/>
      <c r="W106" s="551"/>
      <c r="X106" s="551"/>
      <c r="Y106" s="551"/>
      <c r="Z106" s="551"/>
      <c r="AA106" s="584"/>
      <c r="AF106" s="190"/>
    </row>
    <row r="107" spans="1:32" x14ac:dyDescent="0.3">
      <c r="A107" s="190"/>
      <c r="AF107" s="190"/>
    </row>
    <row r="108" spans="1:32" x14ac:dyDescent="0.3">
      <c r="A108" s="190"/>
      <c r="AF108" s="190"/>
    </row>
    <row r="109" spans="1:32" x14ac:dyDescent="0.3">
      <c r="A109" s="190"/>
      <c r="AF109" s="190"/>
    </row>
    <row r="110" spans="1:32" x14ac:dyDescent="0.3">
      <c r="A110" s="190"/>
      <c r="AF110" s="190"/>
    </row>
    <row r="111" spans="1:32" x14ac:dyDescent="0.3">
      <c r="A111" s="190"/>
      <c r="AF111" s="190"/>
    </row>
    <row r="112" spans="1:32" x14ac:dyDescent="0.3">
      <c r="A112" s="190"/>
      <c r="AF112" s="190"/>
    </row>
    <row r="113" spans="1:32" x14ac:dyDescent="0.3">
      <c r="A113" s="190"/>
      <c r="AF113" s="190"/>
    </row>
    <row r="114" spans="1:32" x14ac:dyDescent="0.3">
      <c r="A114" s="190"/>
      <c r="AF114" s="190"/>
    </row>
    <row r="115" spans="1:32" x14ac:dyDescent="0.3">
      <c r="A115" s="190"/>
      <c r="AF115" s="190"/>
    </row>
    <row r="116" spans="1:32" x14ac:dyDescent="0.3">
      <c r="A116" s="190"/>
      <c r="AF116" s="190"/>
    </row>
    <row r="117" spans="1:32" x14ac:dyDescent="0.3">
      <c r="A117" s="190"/>
      <c r="B117" s="190"/>
      <c r="C117" s="190"/>
      <c r="D117" s="190"/>
      <c r="E117" s="190"/>
      <c r="F117" s="190"/>
      <c r="G117" s="190"/>
      <c r="H117" s="190"/>
      <c r="I117" s="190"/>
      <c r="J117" s="190"/>
      <c r="K117" s="190"/>
      <c r="L117" s="190"/>
      <c r="M117" s="190"/>
      <c r="N117" s="190"/>
      <c r="O117" s="190"/>
      <c r="P117" s="190"/>
      <c r="Q117" s="190"/>
      <c r="R117" s="190"/>
      <c r="S117" s="190"/>
      <c r="T117" s="190"/>
      <c r="U117" s="190"/>
      <c r="V117" s="190"/>
      <c r="W117" s="190"/>
      <c r="X117" s="190"/>
      <c r="Y117" s="190"/>
      <c r="Z117" s="190"/>
      <c r="AA117" s="190"/>
      <c r="AB117" s="190"/>
      <c r="AC117" s="190"/>
      <c r="AD117" s="190"/>
      <c r="AE117" s="190"/>
      <c r="AF117" s="190"/>
    </row>
    <row r="118" spans="1:32" x14ac:dyDescent="0.3">
      <c r="AF118" s="133"/>
    </row>
    <row r="119" spans="1:32" x14ac:dyDescent="0.3">
      <c r="AF119" s="133"/>
    </row>
  </sheetData>
  <sheetProtection password="CEEB" sheet="1" objects="1" scenarios="1"/>
  <mergeCells count="257"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F69"/>
  <sheetViews>
    <sheetView zoomScale="80" zoomScaleNormal="80" workbookViewId="0">
      <selection activeCell="AK9" sqref="AK9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4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48" t="s">
        <v>582</v>
      </c>
      <c r="T1" s="248"/>
      <c r="U1" s="248"/>
      <c r="V1" s="248"/>
      <c r="W1" s="248"/>
      <c r="X1" s="248"/>
      <c r="Y1" s="248"/>
      <c r="Z1" s="248"/>
      <c r="AA1" s="248"/>
      <c r="AB1" s="248"/>
      <c r="AC1" s="248"/>
      <c r="AD1" s="248"/>
      <c r="AE1" s="248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 x14ac:dyDescent="0.3">
      <c r="A3" s="190"/>
      <c r="B3" s="203"/>
      <c r="C3" s="204"/>
      <c r="D3" s="203"/>
      <c r="E3" s="203"/>
      <c r="F3" s="203"/>
      <c r="G3" s="203"/>
      <c r="H3" s="203"/>
      <c r="I3" s="203"/>
      <c r="J3" s="203"/>
      <c r="K3" s="203"/>
      <c r="L3" s="203"/>
      <c r="M3" s="203"/>
      <c r="N3" s="203"/>
      <c r="O3" s="203"/>
      <c r="P3" s="203"/>
      <c r="Q3" s="203"/>
      <c r="R3" s="203"/>
      <c r="S3" s="203"/>
      <c r="T3" s="203"/>
      <c r="U3" s="203"/>
      <c r="V3" s="203"/>
      <c r="W3" s="203"/>
      <c r="X3" s="203"/>
      <c r="Y3" s="203"/>
      <c r="Z3" s="203"/>
      <c r="AA3" s="203"/>
      <c r="AB3" s="203"/>
      <c r="AC3" s="203"/>
      <c r="AD3" s="203"/>
      <c r="AE3" s="203"/>
      <c r="AF3" s="190"/>
    </row>
    <row r="4" spans="1:32" s="2" customFormat="1" ht="123" customHeight="1" x14ac:dyDescent="0.25">
      <c r="A4" s="5"/>
      <c r="B4" s="381"/>
      <c r="C4" s="381"/>
      <c r="D4" s="382" t="s">
        <v>2216</v>
      </c>
      <c r="E4" s="382"/>
      <c r="F4" s="382"/>
      <c r="G4" s="383" t="s">
        <v>2215</v>
      </c>
      <c r="H4" s="383"/>
      <c r="I4" s="383"/>
      <c r="J4" s="382" t="s">
        <v>2214</v>
      </c>
      <c r="K4" s="382"/>
      <c r="L4" s="382"/>
      <c r="M4" s="382" t="s">
        <v>2213</v>
      </c>
      <c r="N4" s="382"/>
      <c r="O4" s="382"/>
      <c r="P4" s="382" t="s">
        <v>2217</v>
      </c>
      <c r="Q4" s="382"/>
      <c r="R4" s="382"/>
      <c r="S4" s="382" t="s">
        <v>2218</v>
      </c>
      <c r="T4" s="382"/>
      <c r="U4" s="382"/>
      <c r="V4" s="382" t="s">
        <v>2219</v>
      </c>
      <c r="W4" s="382"/>
      <c r="X4" s="382"/>
      <c r="Y4" s="384"/>
      <c r="Z4" s="384"/>
      <c r="AA4" s="384"/>
      <c r="AB4" s="384"/>
      <c r="AC4" s="384"/>
      <c r="AD4" s="384"/>
      <c r="AE4" s="208"/>
      <c r="AF4" s="5"/>
    </row>
    <row r="5" spans="1:32" ht="15.75" customHeight="1" x14ac:dyDescent="0.3">
      <c r="A5" s="190"/>
      <c r="B5" s="203"/>
      <c r="C5" s="205"/>
      <c r="D5" s="203"/>
      <c r="E5" s="203"/>
      <c r="F5" s="203"/>
      <c r="G5" s="203"/>
      <c r="H5" s="203"/>
      <c r="I5" s="203"/>
      <c r="J5" s="203"/>
      <c r="K5" s="203"/>
      <c r="L5" s="203"/>
      <c r="M5" s="203"/>
      <c r="N5" s="203"/>
      <c r="O5" s="203"/>
      <c r="P5" s="203"/>
      <c r="Q5" s="203"/>
      <c r="R5" s="203"/>
      <c r="S5" s="203"/>
      <c r="T5" s="203"/>
      <c r="U5" s="203"/>
      <c r="V5" s="203"/>
      <c r="W5" s="203"/>
      <c r="X5" s="203"/>
      <c r="Y5" s="203"/>
      <c r="Z5" s="203"/>
      <c r="AA5" s="203"/>
      <c r="AB5" s="203"/>
      <c r="AC5" s="203"/>
      <c r="AD5" s="203"/>
      <c r="AE5" s="203"/>
      <c r="AF5" s="190"/>
    </row>
    <row r="6" spans="1:32" ht="25.5" customHeight="1" x14ac:dyDescent="0.3">
      <c r="A6" s="190"/>
      <c r="B6" s="190"/>
      <c r="C6" s="190"/>
      <c r="D6" s="190"/>
      <c r="E6" s="190"/>
      <c r="F6" s="190"/>
      <c r="G6" s="190"/>
      <c r="H6" s="190"/>
      <c r="I6" s="190"/>
      <c r="J6" s="190"/>
      <c r="K6" s="190"/>
      <c r="L6" s="190"/>
      <c r="M6" s="190"/>
      <c r="N6" s="190"/>
      <c r="O6" s="190"/>
      <c r="P6" s="190"/>
      <c r="Q6" s="190"/>
      <c r="R6" s="190"/>
      <c r="S6" s="190"/>
      <c r="T6" s="190"/>
      <c r="U6" s="190"/>
      <c r="V6" s="190"/>
      <c r="W6" s="190"/>
      <c r="X6" s="190"/>
      <c r="Y6" s="190"/>
      <c r="Z6" s="190"/>
      <c r="AA6" s="190"/>
      <c r="AB6" s="190"/>
      <c r="AC6" s="190"/>
      <c r="AD6" s="190"/>
      <c r="AE6" s="190"/>
      <c r="AF6" s="190"/>
    </row>
    <row r="7" spans="1:32" ht="25.5" customHeight="1" x14ac:dyDescent="0.3">
      <c r="A7" s="190"/>
      <c r="B7" s="189"/>
      <c r="C7" s="123" t="s">
        <v>2092</v>
      </c>
      <c r="D7" s="189"/>
      <c r="E7" s="189"/>
      <c r="F7" s="189"/>
      <c r="G7" s="189"/>
      <c r="H7" s="189"/>
      <c r="I7" s="189"/>
      <c r="J7" s="189"/>
      <c r="K7" s="189"/>
      <c r="L7" s="189"/>
      <c r="M7" s="189"/>
      <c r="N7" s="189"/>
      <c r="O7" s="189"/>
      <c r="P7" s="189"/>
      <c r="Q7" s="189"/>
      <c r="R7" s="189"/>
      <c r="S7" s="189"/>
      <c r="T7" s="189"/>
      <c r="U7" s="189"/>
      <c r="V7" s="189"/>
      <c r="W7" s="189"/>
      <c r="X7" s="189"/>
      <c r="Y7" s="189"/>
      <c r="Z7" s="189"/>
      <c r="AA7" s="189"/>
      <c r="AB7" s="189"/>
      <c r="AC7" s="189"/>
      <c r="AD7" s="189"/>
      <c r="AE7" s="189"/>
      <c r="AF7" s="190"/>
    </row>
    <row r="8" spans="1:32" ht="18" customHeight="1" thickBot="1" x14ac:dyDescent="0.35">
      <c r="A8" s="190"/>
      <c r="AF8" s="190"/>
    </row>
    <row r="9" spans="1:32" ht="33" customHeight="1" x14ac:dyDescent="0.3">
      <c r="A9" s="190"/>
      <c r="C9" s="441"/>
      <c r="D9" s="442"/>
      <c r="E9" s="442"/>
      <c r="F9" s="442"/>
      <c r="G9" s="442"/>
      <c r="H9" s="537"/>
      <c r="I9" s="474" t="s">
        <v>2751</v>
      </c>
      <c r="J9" s="474"/>
      <c r="K9" s="474"/>
      <c r="L9" s="474"/>
      <c r="M9" s="474"/>
      <c r="N9" s="473"/>
      <c r="P9" s="441"/>
      <c r="Q9" s="442"/>
      <c r="R9" s="442"/>
      <c r="S9" s="442"/>
      <c r="T9" s="442"/>
      <c r="U9" s="537"/>
      <c r="V9" s="474" t="s">
        <v>2752</v>
      </c>
      <c r="W9" s="474"/>
      <c r="X9" s="474"/>
      <c r="Y9" s="474"/>
      <c r="Z9" s="474"/>
      <c r="AA9" s="473"/>
      <c r="AF9" s="190"/>
    </row>
    <row r="10" spans="1:32" ht="33" customHeight="1" x14ac:dyDescent="0.3">
      <c r="A10" s="190"/>
      <c r="C10" s="444"/>
      <c r="D10" s="296"/>
      <c r="E10" s="296"/>
      <c r="F10" s="296"/>
      <c r="G10" s="296"/>
      <c r="H10" s="297"/>
      <c r="I10" s="278" t="s">
        <v>2082</v>
      </c>
      <c r="J10" s="279"/>
      <c r="K10" s="277" t="s">
        <v>2083</v>
      </c>
      <c r="L10" s="279"/>
      <c r="M10" s="277" t="s">
        <v>2084</v>
      </c>
      <c r="N10" s="408"/>
      <c r="P10" s="444"/>
      <c r="Q10" s="296"/>
      <c r="R10" s="296"/>
      <c r="S10" s="296"/>
      <c r="T10" s="296"/>
      <c r="U10" s="297"/>
      <c r="V10" s="278" t="s">
        <v>2082</v>
      </c>
      <c r="W10" s="279"/>
      <c r="X10" s="277" t="s">
        <v>2083</v>
      </c>
      <c r="Y10" s="279"/>
      <c r="Z10" s="277" t="s">
        <v>2084</v>
      </c>
      <c r="AA10" s="408"/>
      <c r="AF10" s="190"/>
    </row>
    <row r="11" spans="1:32" ht="33" customHeight="1" x14ac:dyDescent="0.3">
      <c r="A11" s="190"/>
      <c r="C11" s="444"/>
      <c r="D11" s="296"/>
      <c r="E11" s="296"/>
      <c r="F11" s="296"/>
      <c r="G11" s="296"/>
      <c r="H11" s="297"/>
      <c r="I11" s="405" t="s">
        <v>2753</v>
      </c>
      <c r="J11" s="454"/>
      <c r="K11" s="453" t="s">
        <v>2754</v>
      </c>
      <c r="L11" s="454"/>
      <c r="M11" s="453" t="s">
        <v>2755</v>
      </c>
      <c r="N11" s="406"/>
      <c r="P11" s="444"/>
      <c r="Q11" s="296"/>
      <c r="R11" s="296"/>
      <c r="S11" s="296"/>
      <c r="T11" s="296"/>
      <c r="U11" s="297"/>
      <c r="V11" s="405" t="s">
        <v>2756</v>
      </c>
      <c r="W11" s="454"/>
      <c r="X11" s="453" t="s">
        <v>2757</v>
      </c>
      <c r="Y11" s="454"/>
      <c r="Z11" s="453" t="s">
        <v>2758</v>
      </c>
      <c r="AA11" s="406"/>
      <c r="AF11" s="190"/>
    </row>
    <row r="12" spans="1:32" ht="33" customHeight="1" thickBot="1" x14ac:dyDescent="0.35">
      <c r="A12" s="190"/>
      <c r="C12" s="444"/>
      <c r="D12" s="296"/>
      <c r="E12" s="296"/>
      <c r="F12" s="296"/>
      <c r="G12" s="296"/>
      <c r="H12" s="297"/>
      <c r="I12" s="652">
        <f>VLOOKUP(I11,Артикулы!$A:$C,Артикулы!$C$1,0)</f>
        <v>45388.129534435808</v>
      </c>
      <c r="J12" s="412"/>
      <c r="K12" s="670">
        <f>VLOOKUP(K11,Артикулы!$A:$C,Артикулы!$C$1,0)</f>
        <v>52195.268154485413</v>
      </c>
      <c r="L12" s="412"/>
      <c r="M12" s="670">
        <f>VLOOKUP(M11,Артикулы!$A:$C,Артикулы!$C$1,0)</f>
        <v>60028.193829865821</v>
      </c>
      <c r="N12" s="653"/>
      <c r="P12" s="444"/>
      <c r="Q12" s="296"/>
      <c r="R12" s="296"/>
      <c r="S12" s="296"/>
      <c r="T12" s="296"/>
      <c r="U12" s="297"/>
      <c r="V12" s="652">
        <f>VLOOKUP(V11,Артикулы!$A:$C,Артикулы!$C$1,0)</f>
        <v>45388.129534435808</v>
      </c>
      <c r="W12" s="412"/>
      <c r="X12" s="670">
        <f>VLOOKUP(X11,Артикулы!$A:$C,Артикулы!$C$1,0)</f>
        <v>52195.268154485413</v>
      </c>
      <c r="Y12" s="412"/>
      <c r="Z12" s="670">
        <f>VLOOKUP(Z11,Артикулы!$A:$C,Артикулы!$C$1,0)</f>
        <v>60028.193829865821</v>
      </c>
      <c r="AA12" s="653"/>
      <c r="AF12" s="190"/>
    </row>
    <row r="13" spans="1:32" ht="33" customHeight="1" x14ac:dyDescent="0.3">
      <c r="A13" s="190"/>
      <c r="C13" s="444"/>
      <c r="D13" s="296"/>
      <c r="E13" s="296"/>
      <c r="F13" s="296"/>
      <c r="G13" s="296"/>
      <c r="H13" s="297"/>
      <c r="I13" s="671" t="s">
        <v>2243</v>
      </c>
      <c r="J13" s="671"/>
      <c r="K13" s="671"/>
      <c r="L13" s="671"/>
      <c r="M13" s="671"/>
      <c r="N13" s="672"/>
      <c r="P13" s="444"/>
      <c r="Q13" s="296"/>
      <c r="R13" s="296"/>
      <c r="S13" s="296"/>
      <c r="T13" s="296"/>
      <c r="U13" s="297"/>
      <c r="V13" s="671" t="s">
        <v>2243</v>
      </c>
      <c r="W13" s="671"/>
      <c r="X13" s="671"/>
      <c r="Y13" s="671"/>
      <c r="Z13" s="671"/>
      <c r="AA13" s="672"/>
      <c r="AF13" s="190"/>
    </row>
    <row r="14" spans="1:32" ht="33" customHeight="1" x14ac:dyDescent="0.3">
      <c r="A14" s="190"/>
      <c r="C14" s="444"/>
      <c r="D14" s="296"/>
      <c r="E14" s="296"/>
      <c r="F14" s="296"/>
      <c r="G14" s="296"/>
      <c r="H14" s="297"/>
      <c r="I14" s="548"/>
      <c r="J14" s="548"/>
      <c r="K14" s="548"/>
      <c r="L14" s="548"/>
      <c r="M14" s="548"/>
      <c r="N14" s="583"/>
      <c r="P14" s="444"/>
      <c r="Q14" s="296"/>
      <c r="R14" s="296"/>
      <c r="S14" s="296"/>
      <c r="T14" s="296"/>
      <c r="U14" s="297"/>
      <c r="V14" s="548"/>
      <c r="W14" s="548"/>
      <c r="X14" s="548"/>
      <c r="Y14" s="548"/>
      <c r="Z14" s="548"/>
      <c r="AA14" s="583"/>
      <c r="AF14" s="190"/>
    </row>
    <row r="15" spans="1:32" ht="33" customHeight="1" thickBot="1" x14ac:dyDescent="0.35">
      <c r="A15" s="190"/>
      <c r="C15" s="446"/>
      <c r="D15" s="447"/>
      <c r="E15" s="447"/>
      <c r="F15" s="447"/>
      <c r="G15" s="447"/>
      <c r="H15" s="539"/>
      <c r="I15" s="551"/>
      <c r="J15" s="551"/>
      <c r="K15" s="551"/>
      <c r="L15" s="551"/>
      <c r="M15" s="551"/>
      <c r="N15" s="584"/>
      <c r="P15" s="446"/>
      <c r="Q15" s="447"/>
      <c r="R15" s="447"/>
      <c r="S15" s="447"/>
      <c r="T15" s="447"/>
      <c r="U15" s="539"/>
      <c r="V15" s="551"/>
      <c r="W15" s="551"/>
      <c r="X15" s="551"/>
      <c r="Y15" s="551"/>
      <c r="Z15" s="551"/>
      <c r="AA15" s="584"/>
      <c r="AF15" s="190"/>
    </row>
    <row r="16" spans="1:32" ht="17.25" customHeight="1" x14ac:dyDescent="0.3">
      <c r="A16" s="190"/>
      <c r="AF16" s="190"/>
    </row>
    <row r="17" spans="1:32" ht="25.5" customHeight="1" x14ac:dyDescent="0.3">
      <c r="A17" s="190"/>
      <c r="B17" s="189"/>
      <c r="C17" s="123" t="s">
        <v>2087</v>
      </c>
      <c r="D17" s="189"/>
      <c r="E17" s="189"/>
      <c r="F17" s="189"/>
      <c r="G17" s="189"/>
      <c r="H17" s="189"/>
      <c r="I17" s="189"/>
      <c r="J17" s="189"/>
      <c r="K17" s="189"/>
      <c r="L17" s="189"/>
      <c r="M17" s="189"/>
      <c r="N17" s="189"/>
      <c r="O17" s="189"/>
      <c r="P17" s="189"/>
      <c r="Q17" s="189"/>
      <c r="R17" s="189"/>
      <c r="S17" s="189"/>
      <c r="T17" s="189"/>
      <c r="U17" s="189"/>
      <c r="V17" s="189"/>
      <c r="W17" s="189"/>
      <c r="X17" s="189"/>
      <c r="Y17" s="189"/>
      <c r="Z17" s="189"/>
      <c r="AA17" s="189"/>
      <c r="AB17" s="189"/>
      <c r="AC17" s="189"/>
      <c r="AD17" s="189"/>
      <c r="AE17" s="189"/>
      <c r="AF17" s="190"/>
    </row>
    <row r="18" spans="1:32" ht="18" customHeight="1" thickBot="1" x14ac:dyDescent="0.35">
      <c r="A18" s="190"/>
      <c r="AF18" s="190"/>
    </row>
    <row r="19" spans="1:32" ht="33" customHeight="1" x14ac:dyDescent="0.3">
      <c r="A19" s="190"/>
      <c r="C19" s="441"/>
      <c r="D19" s="442"/>
      <c r="E19" s="442"/>
      <c r="F19" s="442"/>
      <c r="G19" s="442"/>
      <c r="H19" s="537"/>
      <c r="I19" s="474" t="s">
        <v>2090</v>
      </c>
      <c r="J19" s="474"/>
      <c r="K19" s="474"/>
      <c r="L19" s="474"/>
      <c r="M19" s="474"/>
      <c r="N19" s="473"/>
      <c r="P19" s="441"/>
      <c r="Q19" s="442"/>
      <c r="R19" s="442"/>
      <c r="S19" s="442"/>
      <c r="T19" s="442"/>
      <c r="U19" s="537"/>
      <c r="V19" s="474" t="s">
        <v>2070</v>
      </c>
      <c r="W19" s="474"/>
      <c r="X19" s="474"/>
      <c r="Y19" s="474"/>
      <c r="Z19" s="474"/>
      <c r="AA19" s="473"/>
      <c r="AF19" s="190"/>
    </row>
    <row r="20" spans="1:32" ht="33" customHeight="1" x14ac:dyDescent="0.3">
      <c r="A20" s="190"/>
      <c r="C20" s="444"/>
      <c r="D20" s="296"/>
      <c r="E20" s="296"/>
      <c r="F20" s="296"/>
      <c r="G20" s="296"/>
      <c r="H20" s="297"/>
      <c r="I20" s="278" t="s">
        <v>2094</v>
      </c>
      <c r="J20" s="279"/>
      <c r="K20" s="277" t="s">
        <v>2095</v>
      </c>
      <c r="L20" s="279"/>
      <c r="M20" s="277" t="s">
        <v>2096</v>
      </c>
      <c r="N20" s="408"/>
      <c r="P20" s="444"/>
      <c r="Q20" s="296"/>
      <c r="R20" s="296"/>
      <c r="S20" s="296"/>
      <c r="T20" s="296"/>
      <c r="U20" s="297"/>
      <c r="V20" s="278" t="s">
        <v>577</v>
      </c>
      <c r="W20" s="279"/>
      <c r="X20" s="277" t="s">
        <v>2064</v>
      </c>
      <c r="Y20" s="279"/>
      <c r="Z20" s="277" t="s">
        <v>2679</v>
      </c>
      <c r="AA20" s="408"/>
      <c r="AF20" s="190"/>
    </row>
    <row r="21" spans="1:32" ht="33" customHeight="1" x14ac:dyDescent="0.3">
      <c r="A21" s="190"/>
      <c r="C21" s="444"/>
      <c r="D21" s="296"/>
      <c r="E21" s="296"/>
      <c r="F21" s="296"/>
      <c r="G21" s="296"/>
      <c r="H21" s="297"/>
      <c r="I21" s="405" t="s">
        <v>1979</v>
      </c>
      <c r="J21" s="454"/>
      <c r="K21" s="453" t="s">
        <v>1980</v>
      </c>
      <c r="L21" s="454"/>
      <c r="M21" s="453" t="s">
        <v>1981</v>
      </c>
      <c r="N21" s="406"/>
      <c r="P21" s="444"/>
      <c r="Q21" s="296"/>
      <c r="R21" s="296"/>
      <c r="S21" s="296"/>
      <c r="T21" s="296"/>
      <c r="U21" s="297"/>
      <c r="V21" s="405" t="s">
        <v>1967</v>
      </c>
      <c r="W21" s="454"/>
      <c r="X21" s="453" t="s">
        <v>1968</v>
      </c>
      <c r="Y21" s="454"/>
      <c r="Z21" s="453" t="s">
        <v>1969</v>
      </c>
      <c r="AA21" s="406"/>
      <c r="AF21" s="190"/>
    </row>
    <row r="22" spans="1:32" ht="33" customHeight="1" thickBot="1" x14ac:dyDescent="0.35">
      <c r="A22" s="190"/>
      <c r="C22" s="444"/>
      <c r="D22" s="296"/>
      <c r="E22" s="296"/>
      <c r="F22" s="296"/>
      <c r="G22" s="296"/>
      <c r="H22" s="297"/>
      <c r="I22" s="652">
        <f>VLOOKUP(I21,Артикулы!$A:$C,Артикулы!$C$1,0)</f>
        <v>15997.954822697402</v>
      </c>
      <c r="J22" s="412"/>
      <c r="K22" s="670">
        <f>VLOOKUP(K21,Артикулы!$A:$C,Артикулы!$C$1,0)</f>
        <v>17776.378740464403</v>
      </c>
      <c r="L22" s="412"/>
      <c r="M22" s="670">
        <f>VLOOKUP(M21,Артикулы!$A:$C,Артикулы!$C$1,0)</f>
        <v>19749.348479070002</v>
      </c>
      <c r="N22" s="653"/>
      <c r="P22" s="444"/>
      <c r="Q22" s="296"/>
      <c r="R22" s="296"/>
      <c r="S22" s="296"/>
      <c r="T22" s="296"/>
      <c r="U22" s="297"/>
      <c r="V22" s="652">
        <f>VLOOKUP(V21,Артикулы!$A:$C,Артикулы!$C$1,0)</f>
        <v>37358.6929289154</v>
      </c>
      <c r="W22" s="412"/>
      <c r="X22" s="670">
        <f>VLOOKUP(X21,Артикулы!$A:$C,Артикулы!$C$1,0)</f>
        <v>42963.184656508201</v>
      </c>
      <c r="Y22" s="412"/>
      <c r="Z22" s="670">
        <f>VLOOKUP(Z21,Артикулы!$A:$C,Артикулы!$C$1,0)</f>
        <v>49406.778055798808</v>
      </c>
      <c r="AA22" s="653"/>
      <c r="AF22" s="190"/>
    </row>
    <row r="23" spans="1:32" ht="33" customHeight="1" x14ac:dyDescent="0.3">
      <c r="A23" s="190"/>
      <c r="C23" s="444"/>
      <c r="D23" s="296"/>
      <c r="E23" s="296"/>
      <c r="F23" s="296"/>
      <c r="G23" s="296"/>
      <c r="H23" s="297"/>
      <c r="I23" s="671" t="s">
        <v>2093</v>
      </c>
      <c r="J23" s="671"/>
      <c r="K23" s="671"/>
      <c r="L23" s="671"/>
      <c r="M23" s="671"/>
      <c r="N23" s="672"/>
      <c r="P23" s="444"/>
      <c r="Q23" s="296"/>
      <c r="R23" s="296"/>
      <c r="S23" s="296"/>
      <c r="T23" s="296"/>
      <c r="U23" s="297"/>
      <c r="V23" s="671" t="s">
        <v>2069</v>
      </c>
      <c r="W23" s="671"/>
      <c r="X23" s="671"/>
      <c r="Y23" s="671"/>
      <c r="Z23" s="671"/>
      <c r="AA23" s="672"/>
      <c r="AF23" s="190"/>
    </row>
    <row r="24" spans="1:32" ht="33" customHeight="1" x14ac:dyDescent="0.3">
      <c r="A24" s="190"/>
      <c r="C24" s="444"/>
      <c r="D24" s="296"/>
      <c r="E24" s="296"/>
      <c r="F24" s="296"/>
      <c r="G24" s="296"/>
      <c r="H24" s="297"/>
      <c r="I24" s="548"/>
      <c r="J24" s="548"/>
      <c r="K24" s="548"/>
      <c r="L24" s="548"/>
      <c r="M24" s="548"/>
      <c r="N24" s="583"/>
      <c r="P24" s="444"/>
      <c r="Q24" s="296"/>
      <c r="R24" s="296"/>
      <c r="S24" s="296"/>
      <c r="T24" s="296"/>
      <c r="U24" s="297"/>
      <c r="V24" s="548"/>
      <c r="W24" s="548"/>
      <c r="X24" s="548"/>
      <c r="Y24" s="548"/>
      <c r="Z24" s="548"/>
      <c r="AA24" s="583"/>
      <c r="AF24" s="190"/>
    </row>
    <row r="25" spans="1:32" ht="33" customHeight="1" thickBot="1" x14ac:dyDescent="0.35">
      <c r="A25" s="190"/>
      <c r="C25" s="446"/>
      <c r="D25" s="447"/>
      <c r="E25" s="447"/>
      <c r="F25" s="447"/>
      <c r="G25" s="447"/>
      <c r="H25" s="539"/>
      <c r="I25" s="551"/>
      <c r="J25" s="551"/>
      <c r="K25" s="551"/>
      <c r="L25" s="551"/>
      <c r="M25" s="551"/>
      <c r="N25" s="584"/>
      <c r="P25" s="446"/>
      <c r="Q25" s="447"/>
      <c r="R25" s="447"/>
      <c r="S25" s="447"/>
      <c r="T25" s="447"/>
      <c r="U25" s="539"/>
      <c r="V25" s="551"/>
      <c r="W25" s="551"/>
      <c r="X25" s="551"/>
      <c r="Y25" s="551"/>
      <c r="Z25" s="551"/>
      <c r="AA25" s="584"/>
      <c r="AF25" s="190"/>
    </row>
    <row r="26" spans="1:32" ht="18" customHeight="1" x14ac:dyDescent="0.3">
      <c r="A26" s="190"/>
      <c r="AF26" s="190"/>
    </row>
    <row r="27" spans="1:32" ht="25.5" customHeight="1" x14ac:dyDescent="0.3">
      <c r="A27" s="190"/>
      <c r="B27" s="189"/>
      <c r="C27" s="123" t="s">
        <v>2105</v>
      </c>
      <c r="D27" s="189"/>
      <c r="E27" s="189"/>
      <c r="F27" s="189"/>
      <c r="G27" s="189"/>
      <c r="H27" s="189"/>
      <c r="I27" s="189"/>
      <c r="J27" s="189"/>
      <c r="K27" s="189"/>
      <c r="L27" s="189"/>
      <c r="M27" s="189"/>
      <c r="N27" s="189"/>
      <c r="O27" s="189"/>
      <c r="P27" s="189"/>
      <c r="Q27" s="189"/>
      <c r="R27" s="189"/>
      <c r="S27" s="189"/>
      <c r="T27" s="189"/>
      <c r="U27" s="189"/>
      <c r="V27" s="189"/>
      <c r="W27" s="189"/>
      <c r="X27" s="189"/>
      <c r="Y27" s="189"/>
      <c r="Z27" s="189"/>
      <c r="AA27" s="189"/>
      <c r="AB27" s="189"/>
      <c r="AC27" s="189"/>
      <c r="AD27" s="189"/>
      <c r="AE27" s="189"/>
      <c r="AF27" s="190"/>
    </row>
    <row r="28" spans="1:32" ht="15.75" customHeight="1" thickBot="1" x14ac:dyDescent="0.35">
      <c r="A28" s="190"/>
      <c r="AF28" s="190"/>
    </row>
    <row r="29" spans="1:32" ht="33" customHeight="1" x14ac:dyDescent="0.3">
      <c r="A29" s="190"/>
      <c r="C29" s="441"/>
      <c r="D29" s="442"/>
      <c r="E29" s="442"/>
      <c r="F29" s="442"/>
      <c r="G29" s="442"/>
      <c r="H29" s="442"/>
      <c r="I29" s="475" t="s">
        <v>2105</v>
      </c>
      <c r="J29" s="474"/>
      <c r="K29" s="474"/>
      <c r="L29" s="474"/>
      <c r="M29" s="474"/>
      <c r="N29" s="473"/>
      <c r="P29" s="441"/>
      <c r="Q29" s="442"/>
      <c r="R29" s="442"/>
      <c r="S29" s="442"/>
      <c r="T29" s="442"/>
      <c r="U29" s="537"/>
      <c r="V29" s="474" t="s">
        <v>2125</v>
      </c>
      <c r="W29" s="474"/>
      <c r="X29" s="474"/>
      <c r="Y29" s="474"/>
      <c r="Z29" s="474"/>
      <c r="AA29" s="473"/>
      <c r="AF29" s="190"/>
    </row>
    <row r="30" spans="1:32" ht="33" customHeight="1" x14ac:dyDescent="0.3">
      <c r="A30" s="190"/>
      <c r="C30" s="444"/>
      <c r="D30" s="296"/>
      <c r="E30" s="296"/>
      <c r="F30" s="296"/>
      <c r="G30" s="296"/>
      <c r="H30" s="296"/>
      <c r="I30" s="407" t="s">
        <v>810</v>
      </c>
      <c r="J30" s="279"/>
      <c r="K30" s="277" t="s">
        <v>2115</v>
      </c>
      <c r="L30" s="279"/>
      <c r="M30" s="277" t="s">
        <v>2116</v>
      </c>
      <c r="N30" s="408"/>
      <c r="P30" s="444"/>
      <c r="Q30" s="296"/>
      <c r="R30" s="296"/>
      <c r="S30" s="296"/>
      <c r="T30" s="296"/>
      <c r="U30" s="297"/>
      <c r="V30" s="278" t="s">
        <v>2113</v>
      </c>
      <c r="W30" s="279"/>
      <c r="X30" s="277" t="s">
        <v>2127</v>
      </c>
      <c r="Y30" s="279"/>
      <c r="Z30" s="277" t="s">
        <v>2128</v>
      </c>
      <c r="AA30" s="408"/>
      <c r="AF30" s="190"/>
    </row>
    <row r="31" spans="1:32" ht="33" customHeight="1" x14ac:dyDescent="0.3">
      <c r="A31" s="190"/>
      <c r="C31" s="444"/>
      <c r="D31" s="296"/>
      <c r="E31" s="296"/>
      <c r="F31" s="296"/>
      <c r="G31" s="296"/>
      <c r="H31" s="296"/>
      <c r="I31" s="404" t="s">
        <v>1993</v>
      </c>
      <c r="J31" s="454"/>
      <c r="K31" s="453" t="s">
        <v>1994</v>
      </c>
      <c r="L31" s="454"/>
      <c r="M31" s="453" t="s">
        <v>1995</v>
      </c>
      <c r="N31" s="406"/>
      <c r="P31" s="444"/>
      <c r="Q31" s="296"/>
      <c r="R31" s="296"/>
      <c r="S31" s="296"/>
      <c r="T31" s="296"/>
      <c r="U31" s="297"/>
      <c r="V31" s="405" t="s">
        <v>2002</v>
      </c>
      <c r="W31" s="454"/>
      <c r="X31" s="453" t="s">
        <v>2003</v>
      </c>
      <c r="Y31" s="454"/>
      <c r="Z31" s="453" t="s">
        <v>2004</v>
      </c>
      <c r="AA31" s="406"/>
      <c r="AF31" s="190"/>
    </row>
    <row r="32" spans="1:32" ht="33" customHeight="1" thickBot="1" x14ac:dyDescent="0.35">
      <c r="A32" s="190"/>
      <c r="C32" s="444"/>
      <c r="D32" s="296"/>
      <c r="E32" s="296"/>
      <c r="F32" s="296"/>
      <c r="G32" s="296"/>
      <c r="H32" s="296"/>
      <c r="I32" s="651">
        <f>VLOOKUP(I31,Артикулы!$A:$C,Артикулы!$C$1,0)</f>
        <v>32724.965196214205</v>
      </c>
      <c r="J32" s="412"/>
      <c r="K32" s="652">
        <f>VLOOKUP(K31,Артикулы!$A:$C,Артикулы!$C$1,0)</f>
        <v>36360.417403804204</v>
      </c>
      <c r="L32" s="412"/>
      <c r="M32" s="652">
        <f>VLOOKUP(M31,Артикулы!$A:$C,Артикулы!$C$1,0)</f>
        <v>41817.525933792</v>
      </c>
      <c r="N32" s="653"/>
      <c r="P32" s="444"/>
      <c r="Q32" s="296"/>
      <c r="R32" s="296"/>
      <c r="S32" s="296"/>
      <c r="T32" s="296"/>
      <c r="U32" s="297"/>
      <c r="V32" s="652">
        <f>VLOOKUP(V31,Артикулы!$A:$C,Артикулы!$C$1,0)</f>
        <v>54612.352595207412</v>
      </c>
      <c r="W32" s="412"/>
      <c r="X32" s="670">
        <f>VLOOKUP(X31,Артикулы!$A:$C,Артикулы!$C$1,0)</f>
        <v>62804.893272744004</v>
      </c>
      <c r="Y32" s="412"/>
      <c r="Z32" s="670">
        <f>VLOOKUP(Z31,Артикулы!$A:$C,Артикулы!$C$1,0)</f>
        <v>72225.627263655595</v>
      </c>
      <c r="AA32" s="653"/>
      <c r="AF32" s="190"/>
    </row>
    <row r="33" spans="1:32" ht="33" customHeight="1" x14ac:dyDescent="0.3">
      <c r="A33" s="190"/>
      <c r="C33" s="444"/>
      <c r="D33" s="296"/>
      <c r="E33" s="296"/>
      <c r="F33" s="296"/>
      <c r="G33" s="296"/>
      <c r="H33" s="296"/>
      <c r="I33" s="673" t="s">
        <v>2114</v>
      </c>
      <c r="J33" s="671"/>
      <c r="K33" s="671"/>
      <c r="L33" s="671"/>
      <c r="M33" s="671"/>
      <c r="N33" s="672"/>
      <c r="P33" s="444"/>
      <c r="Q33" s="296"/>
      <c r="R33" s="296"/>
      <c r="S33" s="296"/>
      <c r="T33" s="296"/>
      <c r="U33" s="297"/>
      <c r="V33" s="671" t="s">
        <v>2126</v>
      </c>
      <c r="W33" s="671"/>
      <c r="X33" s="671"/>
      <c r="Y33" s="671"/>
      <c r="Z33" s="671"/>
      <c r="AA33" s="672"/>
      <c r="AF33" s="190"/>
    </row>
    <row r="34" spans="1:32" ht="33" customHeight="1" x14ac:dyDescent="0.3">
      <c r="A34" s="190"/>
      <c r="C34" s="444"/>
      <c r="D34" s="296"/>
      <c r="E34" s="296"/>
      <c r="F34" s="296"/>
      <c r="G34" s="296"/>
      <c r="H34" s="296"/>
      <c r="I34" s="674"/>
      <c r="J34" s="548"/>
      <c r="K34" s="548"/>
      <c r="L34" s="548"/>
      <c r="M34" s="548"/>
      <c r="N34" s="583"/>
      <c r="P34" s="444"/>
      <c r="Q34" s="296"/>
      <c r="R34" s="296"/>
      <c r="S34" s="296"/>
      <c r="T34" s="296"/>
      <c r="U34" s="297"/>
      <c r="V34" s="548"/>
      <c r="W34" s="548"/>
      <c r="X34" s="548"/>
      <c r="Y34" s="548"/>
      <c r="Z34" s="548"/>
      <c r="AA34" s="583"/>
      <c r="AF34" s="190"/>
    </row>
    <row r="35" spans="1:32" ht="33" customHeight="1" thickBot="1" x14ac:dyDescent="0.35">
      <c r="A35" s="190"/>
      <c r="C35" s="446"/>
      <c r="D35" s="447"/>
      <c r="E35" s="447"/>
      <c r="F35" s="447"/>
      <c r="G35" s="447"/>
      <c r="H35" s="447"/>
      <c r="I35" s="675"/>
      <c r="J35" s="551"/>
      <c r="K35" s="551"/>
      <c r="L35" s="551"/>
      <c r="M35" s="551"/>
      <c r="N35" s="584"/>
      <c r="P35" s="446"/>
      <c r="Q35" s="447"/>
      <c r="R35" s="447"/>
      <c r="S35" s="447"/>
      <c r="T35" s="447"/>
      <c r="U35" s="539"/>
      <c r="V35" s="551"/>
      <c r="W35" s="551"/>
      <c r="X35" s="551"/>
      <c r="Y35" s="551"/>
      <c r="Z35" s="551"/>
      <c r="AA35" s="584"/>
      <c r="AF35" s="190"/>
    </row>
    <row r="36" spans="1:32" ht="18.75" customHeight="1" x14ac:dyDescent="0.3">
      <c r="A36" s="190"/>
      <c r="AF36" s="190"/>
    </row>
    <row r="37" spans="1:32" ht="25.5" customHeight="1" x14ac:dyDescent="0.3">
      <c r="A37" s="190"/>
      <c r="B37" s="189"/>
      <c r="C37" s="123" t="s">
        <v>2117</v>
      </c>
      <c r="D37" s="189"/>
      <c r="E37" s="189"/>
      <c r="F37" s="189"/>
      <c r="G37" s="189"/>
      <c r="H37" s="189"/>
      <c r="I37" s="189"/>
      <c r="J37" s="189"/>
      <c r="K37" s="189"/>
      <c r="L37" s="189"/>
      <c r="M37" s="189"/>
      <c r="N37" s="189"/>
      <c r="O37" s="189"/>
      <c r="P37" s="189"/>
      <c r="Q37" s="189"/>
      <c r="R37" s="189"/>
      <c r="S37" s="189"/>
      <c r="T37" s="189"/>
      <c r="U37" s="189"/>
      <c r="V37" s="189"/>
      <c r="W37" s="189"/>
      <c r="X37" s="189"/>
      <c r="Y37" s="189"/>
      <c r="Z37" s="189"/>
      <c r="AA37" s="189"/>
      <c r="AB37" s="189"/>
      <c r="AC37" s="189"/>
      <c r="AD37" s="189"/>
      <c r="AE37" s="189"/>
      <c r="AF37" s="190"/>
    </row>
    <row r="38" spans="1:32" ht="18" customHeight="1" thickBot="1" x14ac:dyDescent="0.35">
      <c r="A38" s="190"/>
      <c r="AF38" s="190"/>
    </row>
    <row r="39" spans="1:32" ht="33" customHeight="1" x14ac:dyDescent="0.3">
      <c r="A39" s="190"/>
      <c r="C39" s="441"/>
      <c r="D39" s="442"/>
      <c r="E39" s="442"/>
      <c r="F39" s="442"/>
      <c r="G39" s="442"/>
      <c r="H39" s="537"/>
      <c r="I39" s="474" t="s">
        <v>2124</v>
      </c>
      <c r="J39" s="474"/>
      <c r="K39" s="474"/>
      <c r="L39" s="474"/>
      <c r="M39" s="474"/>
      <c r="N39" s="473"/>
      <c r="AF39" s="190"/>
    </row>
    <row r="40" spans="1:32" ht="33" customHeight="1" x14ac:dyDescent="0.3">
      <c r="A40" s="190"/>
      <c r="C40" s="444"/>
      <c r="D40" s="296"/>
      <c r="E40" s="296"/>
      <c r="F40" s="296"/>
      <c r="G40" s="296"/>
      <c r="H40" s="297"/>
      <c r="I40" s="278" t="s">
        <v>2123</v>
      </c>
      <c r="J40" s="279"/>
      <c r="K40" s="277" t="s">
        <v>2123</v>
      </c>
      <c r="L40" s="279"/>
      <c r="M40" s="277" t="s">
        <v>2123</v>
      </c>
      <c r="N40" s="408"/>
      <c r="AF40" s="190"/>
    </row>
    <row r="41" spans="1:32" ht="33" customHeight="1" x14ac:dyDescent="0.3">
      <c r="A41" s="190"/>
      <c r="C41" s="444"/>
      <c r="D41" s="296"/>
      <c r="E41" s="296"/>
      <c r="F41" s="296"/>
      <c r="G41" s="296"/>
      <c r="H41" s="297"/>
      <c r="I41" s="405" t="s">
        <v>1999</v>
      </c>
      <c r="J41" s="454"/>
      <c r="K41" s="453" t="s">
        <v>2000</v>
      </c>
      <c r="L41" s="454"/>
      <c r="M41" s="453" t="s">
        <v>2001</v>
      </c>
      <c r="N41" s="406"/>
      <c r="AF41" s="190"/>
    </row>
    <row r="42" spans="1:32" ht="33" customHeight="1" thickBot="1" x14ac:dyDescent="0.35">
      <c r="A42" s="190"/>
      <c r="C42" s="444"/>
      <c r="D42" s="296"/>
      <c r="E42" s="296"/>
      <c r="F42" s="296"/>
      <c r="G42" s="296"/>
      <c r="H42" s="297"/>
      <c r="I42" s="652">
        <f>VLOOKUP(I41,Артикулы!$A:$C,Артикулы!$C$1,0)</f>
        <v>36572.649208355404</v>
      </c>
      <c r="J42" s="412"/>
      <c r="K42" s="670">
        <f>VLOOKUP(K41,Артикулы!$A:$C,Артикулы!$C$1,0)</f>
        <v>42059.234377864203</v>
      </c>
      <c r="L42" s="412"/>
      <c r="M42" s="670">
        <f>VLOOKUP(M41,Артикулы!$A:$C,Артикулы!$C$1,0)</f>
        <v>48369.200344659599</v>
      </c>
      <c r="N42" s="653"/>
      <c r="AF42" s="190"/>
    </row>
    <row r="43" spans="1:32" ht="33" customHeight="1" x14ac:dyDescent="0.3">
      <c r="A43" s="190"/>
      <c r="C43" s="444"/>
      <c r="D43" s="296"/>
      <c r="E43" s="296"/>
      <c r="F43" s="296"/>
      <c r="G43" s="296"/>
      <c r="H43" s="297"/>
      <c r="I43" s="671" t="s">
        <v>2122</v>
      </c>
      <c r="J43" s="671"/>
      <c r="K43" s="671"/>
      <c r="L43" s="671"/>
      <c r="M43" s="671"/>
      <c r="N43" s="672"/>
      <c r="AF43" s="190"/>
    </row>
    <row r="44" spans="1:32" ht="33" customHeight="1" x14ac:dyDescent="0.3">
      <c r="A44" s="190"/>
      <c r="C44" s="444"/>
      <c r="D44" s="296"/>
      <c r="E44" s="296"/>
      <c r="F44" s="296"/>
      <c r="G44" s="296"/>
      <c r="H44" s="297"/>
      <c r="I44" s="548"/>
      <c r="J44" s="548"/>
      <c r="K44" s="548"/>
      <c r="L44" s="548"/>
      <c r="M44" s="548"/>
      <c r="N44" s="583"/>
      <c r="AF44" s="190"/>
    </row>
    <row r="45" spans="1:32" ht="33" customHeight="1" thickBot="1" x14ac:dyDescent="0.35">
      <c r="A45" s="190"/>
      <c r="C45" s="446"/>
      <c r="D45" s="447"/>
      <c r="E45" s="447"/>
      <c r="F45" s="447"/>
      <c r="G45" s="447"/>
      <c r="H45" s="539"/>
      <c r="I45" s="551"/>
      <c r="J45" s="551"/>
      <c r="K45" s="551"/>
      <c r="L45" s="551"/>
      <c r="M45" s="551"/>
      <c r="N45" s="584"/>
      <c r="AF45" s="190"/>
    </row>
    <row r="46" spans="1:32" ht="17.25" customHeight="1" x14ac:dyDescent="0.3">
      <c r="A46" s="190"/>
      <c r="AF46" s="190"/>
    </row>
    <row r="47" spans="1:32" ht="33" customHeight="1" x14ac:dyDescent="0.3">
      <c r="A47" s="190"/>
      <c r="B47" s="189"/>
      <c r="C47" s="123" t="s">
        <v>2147</v>
      </c>
      <c r="D47" s="189"/>
      <c r="E47" s="189"/>
      <c r="F47" s="189"/>
      <c r="G47" s="189"/>
      <c r="H47" s="189"/>
      <c r="I47" s="189"/>
      <c r="J47" s="189"/>
      <c r="K47" s="189"/>
      <c r="L47" s="189"/>
      <c r="M47" s="189"/>
      <c r="N47" s="189"/>
      <c r="O47" s="189"/>
      <c r="P47" s="189"/>
      <c r="Q47" s="189"/>
      <c r="R47" s="189"/>
      <c r="S47" s="189"/>
      <c r="T47" s="189"/>
      <c r="U47" s="189"/>
      <c r="V47" s="189"/>
      <c r="W47" s="189"/>
      <c r="X47" s="189"/>
      <c r="Y47" s="189"/>
      <c r="Z47" s="189"/>
      <c r="AA47" s="189"/>
      <c r="AB47" s="189"/>
      <c r="AC47" s="189"/>
      <c r="AD47" s="189"/>
      <c r="AE47" s="189"/>
      <c r="AF47" s="190"/>
    </row>
    <row r="48" spans="1:32" ht="18.75" customHeight="1" thickBot="1" x14ac:dyDescent="0.35">
      <c r="A48" s="190"/>
      <c r="AF48" s="190"/>
    </row>
    <row r="49" spans="1:32" ht="33" customHeight="1" x14ac:dyDescent="0.3">
      <c r="A49" s="190"/>
      <c r="C49" s="441"/>
      <c r="D49" s="442"/>
      <c r="E49" s="442"/>
      <c r="F49" s="442"/>
      <c r="G49" s="442"/>
      <c r="H49" s="443"/>
      <c r="I49" s="475" t="s">
        <v>2158</v>
      </c>
      <c r="J49" s="474"/>
      <c r="K49" s="474"/>
      <c r="L49" s="474"/>
      <c r="M49" s="474"/>
      <c r="N49" s="473"/>
      <c r="P49" s="441"/>
      <c r="Q49" s="442"/>
      <c r="R49" s="442"/>
      <c r="S49" s="442"/>
      <c r="T49" s="442"/>
      <c r="U49" s="443"/>
      <c r="V49" s="475" t="s">
        <v>2157</v>
      </c>
      <c r="W49" s="474"/>
      <c r="X49" s="474"/>
      <c r="Y49" s="474"/>
      <c r="Z49" s="474"/>
      <c r="AA49" s="473"/>
      <c r="AF49" s="190"/>
    </row>
    <row r="50" spans="1:32" ht="33" customHeight="1" x14ac:dyDescent="0.3">
      <c r="A50" s="190"/>
      <c r="C50" s="444"/>
      <c r="D50" s="296"/>
      <c r="E50" s="296"/>
      <c r="F50" s="296"/>
      <c r="G50" s="296"/>
      <c r="H50" s="445"/>
      <c r="I50" s="407" t="s">
        <v>2160</v>
      </c>
      <c r="J50" s="279"/>
      <c r="K50" s="277" t="s">
        <v>2161</v>
      </c>
      <c r="L50" s="279"/>
      <c r="M50" s="278" t="s">
        <v>2162</v>
      </c>
      <c r="N50" s="408"/>
      <c r="P50" s="444"/>
      <c r="Q50" s="296"/>
      <c r="R50" s="296"/>
      <c r="S50" s="296"/>
      <c r="T50" s="296"/>
      <c r="U50" s="445"/>
      <c r="V50" s="407" t="s">
        <v>2154</v>
      </c>
      <c r="W50" s="279"/>
      <c r="X50" s="277" t="s">
        <v>2155</v>
      </c>
      <c r="Y50" s="279"/>
      <c r="Z50" s="278" t="s">
        <v>2156</v>
      </c>
      <c r="AA50" s="408"/>
      <c r="AF50" s="190"/>
    </row>
    <row r="51" spans="1:32" ht="33" customHeight="1" x14ac:dyDescent="0.3">
      <c r="A51" s="190"/>
      <c r="C51" s="444"/>
      <c r="D51" s="296"/>
      <c r="E51" s="296"/>
      <c r="F51" s="296"/>
      <c r="G51" s="296"/>
      <c r="H51" s="445"/>
      <c r="I51" s="404" t="s">
        <v>2026</v>
      </c>
      <c r="J51" s="454"/>
      <c r="K51" s="453" t="s">
        <v>2027</v>
      </c>
      <c r="L51" s="454"/>
      <c r="M51" s="405" t="s">
        <v>2028</v>
      </c>
      <c r="N51" s="406"/>
      <c r="P51" s="444"/>
      <c r="Q51" s="296"/>
      <c r="R51" s="296"/>
      <c r="S51" s="296"/>
      <c r="T51" s="296"/>
      <c r="U51" s="445"/>
      <c r="V51" s="404" t="s">
        <v>2023</v>
      </c>
      <c r="W51" s="454"/>
      <c r="X51" s="453" t="s">
        <v>2024</v>
      </c>
      <c r="Y51" s="454"/>
      <c r="Z51" s="405" t="s">
        <v>2025</v>
      </c>
      <c r="AA51" s="406"/>
      <c r="AF51" s="190"/>
    </row>
    <row r="52" spans="1:32" ht="33" customHeight="1" thickBot="1" x14ac:dyDescent="0.35">
      <c r="A52" s="190"/>
      <c r="C52" s="444"/>
      <c r="D52" s="296"/>
      <c r="E52" s="296"/>
      <c r="F52" s="296"/>
      <c r="G52" s="296"/>
      <c r="H52" s="445"/>
      <c r="I52" s="651">
        <f>VLOOKUP(I51,Артикулы!$A:$C,Артикулы!$C$1,0)</f>
        <v>26316.743764348801</v>
      </c>
      <c r="J52" s="412"/>
      <c r="K52" s="670">
        <f>VLOOKUP(K51,Артикулы!$A:$C,Артикулы!$C$1,0)</f>
        <v>29240.826404832005</v>
      </c>
      <c r="L52" s="412"/>
      <c r="M52" s="652">
        <f>VLOOKUP(M51,Артикулы!$A:$C,Артикулы!$C$1,0)</f>
        <v>33628.9154748582</v>
      </c>
      <c r="N52" s="653"/>
      <c r="P52" s="444"/>
      <c r="Q52" s="296"/>
      <c r="R52" s="296"/>
      <c r="S52" s="296"/>
      <c r="T52" s="296"/>
      <c r="U52" s="445"/>
      <c r="V52" s="651">
        <f>VLOOKUP(V51,Артикулы!$A:$C,Артикулы!$C$1,0)</f>
        <v>21655.504501428</v>
      </c>
      <c r="W52" s="412"/>
      <c r="X52" s="670">
        <f>VLOOKUP(X51,Артикулы!$A:$C,Артикулы!$C$1,0)</f>
        <v>24062.763395643004</v>
      </c>
      <c r="Y52" s="412"/>
      <c r="Z52" s="652">
        <f>VLOOKUP(Z51,Артикулы!$A:$C,Артикулы!$C$1,0)</f>
        <v>26733.346936245602</v>
      </c>
      <c r="AA52" s="653"/>
      <c r="AF52" s="190"/>
    </row>
    <row r="53" spans="1:32" ht="33" customHeight="1" x14ac:dyDescent="0.3">
      <c r="A53" s="190"/>
      <c r="C53" s="444"/>
      <c r="D53" s="296"/>
      <c r="E53" s="296"/>
      <c r="F53" s="296"/>
      <c r="G53" s="296"/>
      <c r="H53" s="445"/>
      <c r="I53" s="671" t="s">
        <v>2159</v>
      </c>
      <c r="J53" s="671"/>
      <c r="K53" s="671"/>
      <c r="L53" s="671"/>
      <c r="M53" s="671"/>
      <c r="N53" s="672"/>
      <c r="P53" s="444"/>
      <c r="Q53" s="296"/>
      <c r="R53" s="296"/>
      <c r="S53" s="296"/>
      <c r="T53" s="296"/>
      <c r="U53" s="445"/>
      <c r="V53" s="671" t="s">
        <v>2153</v>
      </c>
      <c r="W53" s="671"/>
      <c r="X53" s="671"/>
      <c r="Y53" s="671"/>
      <c r="Z53" s="671"/>
      <c r="AA53" s="672"/>
      <c r="AF53" s="190"/>
    </row>
    <row r="54" spans="1:32" ht="33" customHeight="1" x14ac:dyDescent="0.3">
      <c r="A54" s="190"/>
      <c r="C54" s="444"/>
      <c r="D54" s="296"/>
      <c r="E54" s="296"/>
      <c r="F54" s="296"/>
      <c r="G54" s="296"/>
      <c r="H54" s="445"/>
      <c r="I54" s="548"/>
      <c r="J54" s="548"/>
      <c r="K54" s="548"/>
      <c r="L54" s="548"/>
      <c r="M54" s="548"/>
      <c r="N54" s="583"/>
      <c r="P54" s="444"/>
      <c r="Q54" s="296"/>
      <c r="R54" s="296"/>
      <c r="S54" s="296"/>
      <c r="T54" s="296"/>
      <c r="U54" s="445"/>
      <c r="V54" s="548"/>
      <c r="W54" s="548"/>
      <c r="X54" s="548"/>
      <c r="Y54" s="548"/>
      <c r="Z54" s="548"/>
      <c r="AA54" s="583"/>
      <c r="AF54" s="190"/>
    </row>
    <row r="55" spans="1:32" ht="33" customHeight="1" thickBot="1" x14ac:dyDescent="0.35">
      <c r="A55" s="190"/>
      <c r="C55" s="446"/>
      <c r="D55" s="447"/>
      <c r="E55" s="447"/>
      <c r="F55" s="447"/>
      <c r="G55" s="447"/>
      <c r="H55" s="448"/>
      <c r="I55" s="551"/>
      <c r="J55" s="551"/>
      <c r="K55" s="551"/>
      <c r="L55" s="551"/>
      <c r="M55" s="551"/>
      <c r="N55" s="584"/>
      <c r="P55" s="446"/>
      <c r="Q55" s="447"/>
      <c r="R55" s="447"/>
      <c r="S55" s="447"/>
      <c r="T55" s="447"/>
      <c r="U55" s="448"/>
      <c r="V55" s="551"/>
      <c r="W55" s="551"/>
      <c r="X55" s="551"/>
      <c r="Y55" s="551"/>
      <c r="Z55" s="551"/>
      <c r="AA55" s="584"/>
      <c r="AF55" s="190"/>
    </row>
    <row r="56" spans="1:32" ht="18.75" customHeight="1" thickBot="1" x14ac:dyDescent="0.35">
      <c r="A56" s="190"/>
      <c r="AF56" s="190"/>
    </row>
    <row r="57" spans="1:32" ht="33" customHeight="1" x14ac:dyDescent="0.3">
      <c r="A57" s="190"/>
      <c r="C57" s="441"/>
      <c r="D57" s="442"/>
      <c r="E57" s="442"/>
      <c r="F57" s="442"/>
      <c r="G57" s="442"/>
      <c r="H57" s="443"/>
      <c r="I57" s="475"/>
      <c r="J57" s="474"/>
      <c r="K57" s="474"/>
      <c r="L57" s="474"/>
      <c r="M57" s="474"/>
      <c r="N57" s="473"/>
      <c r="AF57" s="190"/>
    </row>
    <row r="58" spans="1:32" ht="33" customHeight="1" x14ac:dyDescent="0.3">
      <c r="A58" s="190"/>
      <c r="C58" s="444"/>
      <c r="D58" s="296"/>
      <c r="E58" s="296"/>
      <c r="F58" s="296"/>
      <c r="G58" s="296"/>
      <c r="H58" s="445"/>
      <c r="I58" s="407"/>
      <c r="J58" s="279"/>
      <c r="K58" s="277"/>
      <c r="L58" s="279"/>
      <c r="M58" s="278"/>
      <c r="N58" s="408"/>
      <c r="AF58" s="190"/>
    </row>
    <row r="59" spans="1:32" ht="33" customHeight="1" x14ac:dyDescent="0.3">
      <c r="A59" s="190"/>
      <c r="C59" s="444"/>
      <c r="D59" s="296"/>
      <c r="E59" s="296"/>
      <c r="F59" s="296"/>
      <c r="G59" s="296"/>
      <c r="H59" s="445"/>
      <c r="I59" s="404"/>
      <c r="J59" s="454"/>
      <c r="K59" s="453"/>
      <c r="L59" s="454"/>
      <c r="M59" s="405"/>
      <c r="N59" s="406"/>
      <c r="AF59" s="190"/>
    </row>
    <row r="60" spans="1:32" ht="33" customHeight="1" thickBot="1" x14ac:dyDescent="0.35">
      <c r="A60" s="190"/>
      <c r="C60" s="444"/>
      <c r="D60" s="296"/>
      <c r="E60" s="296"/>
      <c r="F60" s="296"/>
      <c r="G60" s="296"/>
      <c r="H60" s="445"/>
      <c r="I60" s="651" t="e">
        <f>VLOOKUP(I59,Артикулы!$A:$C,Артикулы!$C$1,0)</f>
        <v>#N/A</v>
      </c>
      <c r="J60" s="412"/>
      <c r="K60" s="670" t="e">
        <f>VLOOKUP(K59,Артикулы!$A:$C,Артикулы!$C$1,0)</f>
        <v>#N/A</v>
      </c>
      <c r="L60" s="412"/>
      <c r="M60" s="652" t="e">
        <f>VLOOKUP(M59,Артикулы!$A:$C,Артикулы!$C$1,0)</f>
        <v>#N/A</v>
      </c>
      <c r="N60" s="653"/>
      <c r="AF60" s="190"/>
    </row>
    <row r="61" spans="1:32" ht="33" customHeight="1" x14ac:dyDescent="0.3">
      <c r="A61" s="190"/>
      <c r="C61" s="444"/>
      <c r="D61" s="296"/>
      <c r="E61" s="296"/>
      <c r="F61" s="296"/>
      <c r="G61" s="296"/>
      <c r="H61" s="445"/>
      <c r="I61" s="671"/>
      <c r="J61" s="671"/>
      <c r="K61" s="671"/>
      <c r="L61" s="671"/>
      <c r="M61" s="671"/>
      <c r="N61" s="672"/>
      <c r="AF61" s="190"/>
    </row>
    <row r="62" spans="1:32" ht="33" customHeight="1" x14ac:dyDescent="0.3">
      <c r="A62" s="190"/>
      <c r="C62" s="444"/>
      <c r="D62" s="296"/>
      <c r="E62" s="296"/>
      <c r="F62" s="296"/>
      <c r="G62" s="296"/>
      <c r="H62" s="445"/>
      <c r="I62" s="548"/>
      <c r="J62" s="548"/>
      <c r="K62" s="548"/>
      <c r="L62" s="548"/>
      <c r="M62" s="548"/>
      <c r="N62" s="583"/>
      <c r="AF62" s="190"/>
    </row>
    <row r="63" spans="1:32" ht="33" customHeight="1" thickBot="1" x14ac:dyDescent="0.35">
      <c r="A63" s="190"/>
      <c r="C63" s="446"/>
      <c r="D63" s="447"/>
      <c r="E63" s="447"/>
      <c r="F63" s="447"/>
      <c r="G63" s="447"/>
      <c r="H63" s="448"/>
      <c r="I63" s="551"/>
      <c r="J63" s="551"/>
      <c r="K63" s="551"/>
      <c r="L63" s="551"/>
      <c r="M63" s="551"/>
      <c r="N63" s="584"/>
      <c r="AF63" s="190"/>
    </row>
    <row r="64" spans="1:32" ht="33" customHeight="1" x14ac:dyDescent="0.3">
      <c r="A64" s="190"/>
      <c r="AF64" s="190"/>
    </row>
    <row r="65" spans="1:1" ht="33" customHeight="1" x14ac:dyDescent="0.3">
      <c r="A65" s="190"/>
    </row>
    <row r="66" spans="1:1" ht="33" customHeight="1" x14ac:dyDescent="0.3">
      <c r="A66" s="190"/>
    </row>
    <row r="67" spans="1:1" ht="33" customHeight="1" x14ac:dyDescent="0.3">
      <c r="A67" s="190"/>
    </row>
    <row r="68" spans="1:1" ht="33" customHeight="1" x14ac:dyDescent="0.3">
      <c r="A68" s="190"/>
    </row>
    <row r="69" spans="1:1" ht="33" customHeight="1" x14ac:dyDescent="0.3">
      <c r="A69" s="190"/>
    </row>
  </sheetData>
  <sheetProtection password="CEEB" sheet="1" objects="1" scenarios="1"/>
  <mergeCells count="131"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FFFF00"/>
  </sheetPr>
  <dimension ref="A1:AF90"/>
  <sheetViews>
    <sheetView zoomScale="80" zoomScaleNormal="80" workbookViewId="0">
      <selection activeCell="AK12" sqref="AK12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4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48" t="s">
        <v>582</v>
      </c>
      <c r="T1" s="248"/>
      <c r="U1" s="248"/>
      <c r="V1" s="248"/>
      <c r="W1" s="248"/>
      <c r="X1" s="248"/>
      <c r="Y1" s="248"/>
      <c r="Z1" s="248"/>
      <c r="AA1" s="248"/>
      <c r="AB1" s="248"/>
      <c r="AC1" s="248"/>
      <c r="AD1" s="248"/>
      <c r="AE1" s="248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90"/>
      <c r="B3" s="189"/>
      <c r="C3" s="123" t="s">
        <v>571</v>
      </c>
      <c r="D3" s="189"/>
      <c r="E3" s="189"/>
      <c r="F3" s="189"/>
      <c r="G3" s="189"/>
      <c r="H3" s="189"/>
      <c r="I3" s="189"/>
      <c r="J3" s="189"/>
      <c r="K3" s="189"/>
      <c r="L3" s="189"/>
      <c r="M3" s="189"/>
      <c r="N3" s="189"/>
      <c r="O3" s="189"/>
      <c r="P3" s="189"/>
      <c r="Q3" s="189"/>
      <c r="R3" s="189"/>
      <c r="S3" s="189"/>
      <c r="T3" s="189"/>
      <c r="U3" s="189"/>
      <c r="V3" s="189"/>
      <c r="W3" s="189"/>
      <c r="X3" s="189"/>
      <c r="Y3" s="189"/>
      <c r="Z3" s="189"/>
      <c r="AA3" s="189"/>
      <c r="AB3" s="189"/>
      <c r="AC3" s="189"/>
      <c r="AD3" s="189"/>
      <c r="AE3" s="189"/>
      <c r="AF3" s="190"/>
    </row>
    <row r="4" spans="1:32" ht="19.5" customHeight="1" x14ac:dyDescent="0.3">
      <c r="A4" s="190"/>
      <c r="B4" s="203"/>
      <c r="C4" s="204"/>
      <c r="D4" s="203"/>
      <c r="E4" s="203"/>
      <c r="F4" s="203"/>
      <c r="G4" s="203"/>
      <c r="H4" s="203"/>
      <c r="I4" s="203"/>
      <c r="J4" s="203"/>
      <c r="K4" s="203"/>
      <c r="L4" s="203"/>
      <c r="M4" s="203"/>
      <c r="N4" s="203"/>
      <c r="O4" s="203"/>
      <c r="P4" s="203"/>
      <c r="Q4" s="203"/>
      <c r="R4" s="203"/>
      <c r="S4" s="203"/>
      <c r="T4" s="203"/>
      <c r="U4" s="203"/>
      <c r="V4" s="203"/>
      <c r="W4" s="203"/>
      <c r="X4" s="203"/>
      <c r="Y4" s="203"/>
      <c r="Z4" s="203"/>
      <c r="AA4" s="203"/>
      <c r="AB4" s="203"/>
      <c r="AC4" s="203"/>
      <c r="AD4" s="203"/>
      <c r="AE4" s="203"/>
      <c r="AF4" s="190"/>
    </row>
    <row r="5" spans="1:32" s="220" customFormat="1" ht="126.75" customHeight="1" x14ac:dyDescent="0.3">
      <c r="A5" s="218"/>
      <c r="B5" s="219"/>
      <c r="C5" s="676" t="s">
        <v>2222</v>
      </c>
      <c r="D5" s="676"/>
      <c r="E5" s="676"/>
      <c r="F5" s="676" t="s">
        <v>2224</v>
      </c>
      <c r="G5" s="676"/>
      <c r="H5" s="676"/>
      <c r="I5" s="676" t="s">
        <v>2223</v>
      </c>
      <c r="J5" s="676"/>
      <c r="K5" s="676"/>
      <c r="L5" s="676" t="s">
        <v>2225</v>
      </c>
      <c r="M5" s="676"/>
      <c r="N5" s="676"/>
      <c r="O5" s="676" t="s">
        <v>2226</v>
      </c>
      <c r="P5" s="676"/>
      <c r="Q5" s="676"/>
      <c r="R5" s="676" t="s">
        <v>2227</v>
      </c>
      <c r="S5" s="676"/>
      <c r="T5" s="676"/>
      <c r="U5" s="676" t="s">
        <v>2228</v>
      </c>
      <c r="V5" s="676"/>
      <c r="W5" s="676"/>
      <c r="X5" s="676" t="s">
        <v>2230</v>
      </c>
      <c r="Y5" s="676"/>
      <c r="Z5" s="676"/>
      <c r="AA5" s="676" t="s">
        <v>2229</v>
      </c>
      <c r="AB5" s="676"/>
      <c r="AC5" s="676"/>
      <c r="AD5" s="214"/>
      <c r="AE5" s="214"/>
      <c r="AF5" s="218"/>
    </row>
    <row r="6" spans="1:32" ht="21.75" customHeight="1" x14ac:dyDescent="0.3">
      <c r="A6" s="190"/>
      <c r="B6" s="203"/>
      <c r="C6" s="205"/>
      <c r="D6" s="203"/>
      <c r="E6" s="203"/>
      <c r="F6" s="203"/>
      <c r="G6" s="203"/>
      <c r="H6" s="203"/>
      <c r="I6" s="203"/>
      <c r="J6" s="203"/>
      <c r="K6" s="203"/>
      <c r="L6" s="203"/>
      <c r="M6" s="203"/>
      <c r="N6" s="203"/>
      <c r="O6" s="203"/>
      <c r="P6" s="203"/>
      <c r="Q6" s="203"/>
      <c r="R6" s="203"/>
      <c r="S6" s="203"/>
      <c r="T6" s="203"/>
      <c r="U6" s="203"/>
      <c r="V6" s="203"/>
      <c r="W6" s="203"/>
      <c r="X6" s="203"/>
      <c r="Y6" s="203"/>
      <c r="Z6" s="203"/>
      <c r="AA6" s="203"/>
      <c r="AB6" s="203"/>
      <c r="AC6" s="203"/>
      <c r="AD6" s="203"/>
      <c r="AE6" s="203"/>
      <c r="AF6" s="190"/>
    </row>
    <row r="7" spans="1:32" ht="25.5" customHeight="1" x14ac:dyDescent="0.3">
      <c r="A7" s="190"/>
      <c r="B7" s="190"/>
      <c r="C7" s="190"/>
      <c r="D7" s="190"/>
      <c r="E7" s="190"/>
      <c r="F7" s="190"/>
      <c r="G7" s="190"/>
      <c r="H7" s="190"/>
      <c r="I7" s="190"/>
      <c r="J7" s="190"/>
      <c r="K7" s="190"/>
      <c r="L7" s="190"/>
      <c r="M7" s="190"/>
      <c r="N7" s="190"/>
      <c r="O7" s="190"/>
      <c r="P7" s="190"/>
      <c r="Q7" s="190"/>
      <c r="R7" s="190"/>
      <c r="S7" s="190"/>
      <c r="T7" s="190"/>
      <c r="U7" s="190"/>
      <c r="V7" s="190"/>
      <c r="W7" s="190"/>
      <c r="X7" s="190"/>
      <c r="Y7" s="190"/>
      <c r="Z7" s="190"/>
      <c r="AA7" s="190"/>
      <c r="AB7" s="190"/>
      <c r="AC7" s="190"/>
      <c r="AD7" s="190"/>
      <c r="AE7" s="190"/>
      <c r="AF7" s="190"/>
    </row>
    <row r="8" spans="1:32" ht="25.5" customHeight="1" x14ac:dyDescent="0.3">
      <c r="A8" s="190"/>
      <c r="B8" s="190"/>
      <c r="C8" s="190"/>
      <c r="D8" s="190"/>
      <c r="E8" s="190"/>
      <c r="F8" s="190"/>
      <c r="G8" s="190"/>
      <c r="H8" s="190"/>
      <c r="I8" s="190"/>
      <c r="J8" s="190"/>
      <c r="K8" s="190"/>
      <c r="L8" s="190"/>
      <c r="M8" s="190"/>
      <c r="N8" s="190"/>
      <c r="O8" s="190"/>
      <c r="P8" s="190"/>
      <c r="Q8" s="190"/>
      <c r="R8" s="190"/>
      <c r="S8" s="190"/>
      <c r="T8" s="190"/>
      <c r="U8" s="190"/>
      <c r="V8" s="190"/>
      <c r="W8" s="190"/>
      <c r="X8" s="190"/>
      <c r="Y8" s="190"/>
      <c r="Z8" s="190"/>
      <c r="AA8" s="190"/>
      <c r="AB8" s="190"/>
      <c r="AC8" s="190"/>
      <c r="AD8" s="190"/>
      <c r="AE8" s="190"/>
      <c r="AF8" s="190"/>
    </row>
    <row r="9" spans="1:32" ht="25.5" customHeight="1" x14ac:dyDescent="0.3">
      <c r="A9" s="190"/>
      <c r="B9" s="189"/>
      <c r="C9" s="123" t="s">
        <v>2197</v>
      </c>
      <c r="D9" s="189"/>
      <c r="E9" s="189"/>
      <c r="F9" s="189"/>
      <c r="G9" s="189"/>
      <c r="H9" s="189"/>
      <c r="I9" s="189"/>
      <c r="J9" s="189"/>
      <c r="K9" s="189"/>
      <c r="L9" s="189"/>
      <c r="M9" s="189"/>
      <c r="N9" s="189"/>
      <c r="O9" s="189"/>
      <c r="P9" s="189"/>
      <c r="Q9" s="189"/>
      <c r="R9" s="189"/>
      <c r="S9" s="189"/>
      <c r="T9" s="189"/>
      <c r="U9" s="189"/>
      <c r="V9" s="189"/>
      <c r="W9" s="189"/>
      <c r="X9" s="189"/>
      <c r="Y9" s="189"/>
      <c r="Z9" s="189"/>
      <c r="AA9" s="189"/>
      <c r="AB9" s="189"/>
      <c r="AC9" s="189"/>
      <c r="AD9" s="189"/>
      <c r="AE9" s="189"/>
      <c r="AF9" s="190"/>
    </row>
    <row r="10" spans="1:32" ht="18.75" customHeight="1" thickBot="1" x14ac:dyDescent="0.35">
      <c r="A10" s="190"/>
      <c r="B10" s="133"/>
      <c r="C10" s="193"/>
      <c r="D10" s="133"/>
      <c r="E10" s="133"/>
      <c r="F10" s="133"/>
      <c r="G10" s="133"/>
      <c r="H10" s="133"/>
      <c r="I10" s="133"/>
      <c r="J10" s="133"/>
      <c r="K10" s="133"/>
      <c r="L10" s="133"/>
      <c r="M10" s="133"/>
      <c r="N10" s="133"/>
      <c r="O10" s="133"/>
      <c r="P10" s="133"/>
      <c r="Q10" s="133"/>
      <c r="R10" s="133"/>
      <c r="S10" s="133"/>
      <c r="T10" s="133"/>
      <c r="U10" s="133"/>
      <c r="V10" s="133"/>
      <c r="W10" s="133"/>
      <c r="X10" s="133"/>
      <c r="Y10" s="133"/>
      <c r="Z10" s="133"/>
      <c r="AA10" s="133"/>
      <c r="AB10" s="133"/>
      <c r="AC10" s="133"/>
      <c r="AD10" s="133"/>
      <c r="AE10" s="133"/>
      <c r="AF10" s="190"/>
    </row>
    <row r="11" spans="1:32" ht="33" customHeight="1" x14ac:dyDescent="0.3">
      <c r="A11" s="190"/>
      <c r="C11" s="441"/>
      <c r="D11" s="442"/>
      <c r="E11" s="442"/>
      <c r="F11" s="442"/>
      <c r="G11" s="442"/>
      <c r="H11" s="443"/>
      <c r="I11" s="474" t="s">
        <v>2759</v>
      </c>
      <c r="J11" s="474"/>
      <c r="K11" s="474"/>
      <c r="L11" s="474"/>
      <c r="M11" s="474"/>
      <c r="N11" s="473"/>
      <c r="P11" s="441"/>
      <c r="Q11" s="442"/>
      <c r="R11" s="442"/>
      <c r="S11" s="442"/>
      <c r="T11" s="442"/>
      <c r="U11" s="443"/>
      <c r="V11" s="474" t="s">
        <v>2760</v>
      </c>
      <c r="W11" s="474"/>
      <c r="X11" s="474"/>
      <c r="Y11" s="474"/>
      <c r="Z11" s="474"/>
      <c r="AA11" s="473"/>
      <c r="AF11" s="190"/>
    </row>
    <row r="12" spans="1:32" ht="33" customHeight="1" x14ac:dyDescent="0.3">
      <c r="A12" s="190"/>
      <c r="C12" s="444"/>
      <c r="D12" s="296"/>
      <c r="E12" s="296"/>
      <c r="F12" s="296"/>
      <c r="G12" s="296"/>
      <c r="H12" s="445"/>
      <c r="I12" s="278" t="s">
        <v>2085</v>
      </c>
      <c r="J12" s="279"/>
      <c r="K12" s="277" t="s">
        <v>2086</v>
      </c>
      <c r="L12" s="279"/>
      <c r="M12" s="277" t="s">
        <v>2196</v>
      </c>
      <c r="N12" s="408"/>
      <c r="P12" s="444"/>
      <c r="Q12" s="296"/>
      <c r="R12" s="296"/>
      <c r="S12" s="296"/>
      <c r="T12" s="296"/>
      <c r="U12" s="445"/>
      <c r="V12" s="278" t="s">
        <v>2085</v>
      </c>
      <c r="W12" s="279"/>
      <c r="X12" s="277" t="s">
        <v>2086</v>
      </c>
      <c r="Y12" s="279"/>
      <c r="Z12" s="277" t="s">
        <v>2196</v>
      </c>
      <c r="AA12" s="408"/>
      <c r="AF12" s="190"/>
    </row>
    <row r="13" spans="1:32" ht="33" customHeight="1" x14ac:dyDescent="0.3">
      <c r="A13" s="190"/>
      <c r="C13" s="444"/>
      <c r="D13" s="296"/>
      <c r="E13" s="296"/>
      <c r="F13" s="296"/>
      <c r="G13" s="296"/>
      <c r="H13" s="445"/>
      <c r="I13" s="405" t="s">
        <v>2761</v>
      </c>
      <c r="J13" s="454"/>
      <c r="K13" s="453" t="s">
        <v>2768</v>
      </c>
      <c r="L13" s="454"/>
      <c r="M13" s="453" t="s">
        <v>2769</v>
      </c>
      <c r="N13" s="406"/>
      <c r="P13" s="444"/>
      <c r="Q13" s="296"/>
      <c r="R13" s="296"/>
      <c r="S13" s="296"/>
      <c r="T13" s="296"/>
      <c r="U13" s="445"/>
      <c r="V13" s="405" t="s">
        <v>2762</v>
      </c>
      <c r="W13" s="454"/>
      <c r="X13" s="453" t="s">
        <v>2763</v>
      </c>
      <c r="Y13" s="454"/>
      <c r="Z13" s="453" t="s">
        <v>2764</v>
      </c>
      <c r="AA13" s="406"/>
      <c r="AF13" s="190"/>
    </row>
    <row r="14" spans="1:32" ht="33" customHeight="1" thickBot="1" x14ac:dyDescent="0.35">
      <c r="A14" s="190"/>
      <c r="C14" s="444"/>
      <c r="D14" s="296"/>
      <c r="E14" s="296"/>
      <c r="F14" s="296"/>
      <c r="G14" s="296"/>
      <c r="H14" s="445"/>
      <c r="I14" s="652">
        <f>VLOOKUP(I13,Артикулы!$A:$C,Артикулы!$C$1,0)</f>
        <v>140931.7437685038</v>
      </c>
      <c r="J14" s="412"/>
      <c r="K14" s="670">
        <f>VLOOKUP(K13,Артикулы!$A:$C,Артикулы!$C$1,0)</f>
        <v>162070.42452366356</v>
      </c>
      <c r="L14" s="412"/>
      <c r="M14" s="670">
        <f>VLOOKUP(M13,Артикулы!$A:$C,Артикулы!$C$1,0)</f>
        <v>186384.72190988579</v>
      </c>
      <c r="N14" s="653"/>
      <c r="P14" s="444"/>
      <c r="Q14" s="296"/>
      <c r="R14" s="296"/>
      <c r="S14" s="296"/>
      <c r="T14" s="296"/>
      <c r="U14" s="445"/>
      <c r="V14" s="652">
        <f>VLOOKUP(V13,Артикулы!$A:$C,Артикулы!$C$1,0)</f>
        <v>140931.7437685038</v>
      </c>
      <c r="W14" s="412"/>
      <c r="X14" s="670">
        <f>VLOOKUP(X13,Артикулы!$A:$C,Артикулы!$C$1,0)</f>
        <v>162070.42452366356</v>
      </c>
      <c r="Y14" s="412"/>
      <c r="Z14" s="670">
        <f>VLOOKUP(Z13,Артикулы!$A:$C,Артикулы!$C$1,0)</f>
        <v>186384.72190988579</v>
      </c>
      <c r="AA14" s="653"/>
      <c r="AF14" s="190"/>
    </row>
    <row r="15" spans="1:32" ht="33" customHeight="1" x14ac:dyDescent="0.3">
      <c r="A15" s="190"/>
      <c r="C15" s="444"/>
      <c r="D15" s="296"/>
      <c r="E15" s="296"/>
      <c r="F15" s="296"/>
      <c r="G15" s="296"/>
      <c r="H15" s="445"/>
      <c r="I15" s="673" t="s">
        <v>2244</v>
      </c>
      <c r="J15" s="671"/>
      <c r="K15" s="671"/>
      <c r="L15" s="671"/>
      <c r="M15" s="671"/>
      <c r="N15" s="672"/>
      <c r="P15" s="444"/>
      <c r="Q15" s="296"/>
      <c r="R15" s="296"/>
      <c r="S15" s="296"/>
      <c r="T15" s="296"/>
      <c r="U15" s="445"/>
      <c r="V15" s="673" t="s">
        <v>2244</v>
      </c>
      <c r="W15" s="671"/>
      <c r="X15" s="671"/>
      <c r="Y15" s="671"/>
      <c r="Z15" s="671"/>
      <c r="AA15" s="672"/>
      <c r="AF15" s="190"/>
    </row>
    <row r="16" spans="1:32" ht="33" customHeight="1" x14ac:dyDescent="0.3">
      <c r="A16" s="190"/>
      <c r="C16" s="444"/>
      <c r="D16" s="296"/>
      <c r="E16" s="296"/>
      <c r="F16" s="296"/>
      <c r="G16" s="296"/>
      <c r="H16" s="445"/>
      <c r="I16" s="674"/>
      <c r="J16" s="548"/>
      <c r="K16" s="548"/>
      <c r="L16" s="548"/>
      <c r="M16" s="548"/>
      <c r="N16" s="583"/>
      <c r="P16" s="444"/>
      <c r="Q16" s="296"/>
      <c r="R16" s="296"/>
      <c r="S16" s="296"/>
      <c r="T16" s="296"/>
      <c r="U16" s="445"/>
      <c r="V16" s="674"/>
      <c r="W16" s="548"/>
      <c r="X16" s="548"/>
      <c r="Y16" s="548"/>
      <c r="Z16" s="548"/>
      <c r="AA16" s="583"/>
      <c r="AF16" s="190"/>
    </row>
    <row r="17" spans="1:32" ht="33" customHeight="1" thickBot="1" x14ac:dyDescent="0.35">
      <c r="A17" s="190"/>
      <c r="C17" s="446"/>
      <c r="D17" s="447"/>
      <c r="E17" s="447"/>
      <c r="F17" s="447"/>
      <c r="G17" s="447"/>
      <c r="H17" s="448"/>
      <c r="I17" s="675"/>
      <c r="J17" s="551"/>
      <c r="K17" s="551"/>
      <c r="L17" s="551"/>
      <c r="M17" s="551"/>
      <c r="N17" s="584"/>
      <c r="P17" s="446"/>
      <c r="Q17" s="447"/>
      <c r="R17" s="447"/>
      <c r="S17" s="447"/>
      <c r="T17" s="447"/>
      <c r="U17" s="448"/>
      <c r="V17" s="675"/>
      <c r="W17" s="551"/>
      <c r="X17" s="551"/>
      <c r="Y17" s="551"/>
      <c r="Z17" s="551"/>
      <c r="AA17" s="584"/>
      <c r="AF17" s="190"/>
    </row>
    <row r="18" spans="1:32" ht="15.75" customHeight="1" thickBot="1" x14ac:dyDescent="0.35">
      <c r="A18" s="190"/>
      <c r="C18" s="196"/>
      <c r="D18" s="196"/>
      <c r="E18" s="196"/>
      <c r="F18" s="196"/>
      <c r="G18" s="196"/>
      <c r="H18" s="196"/>
      <c r="I18" s="197"/>
      <c r="J18" s="197"/>
      <c r="K18" s="197"/>
      <c r="L18" s="197"/>
      <c r="M18" s="197"/>
      <c r="N18" s="197"/>
      <c r="P18" s="196"/>
      <c r="Q18" s="196"/>
      <c r="R18" s="196"/>
      <c r="S18" s="196"/>
      <c r="T18" s="196"/>
      <c r="U18" s="196"/>
      <c r="V18" s="197"/>
      <c r="W18" s="197"/>
      <c r="X18" s="197"/>
      <c r="Y18" s="197"/>
      <c r="Z18" s="197"/>
      <c r="AA18" s="197"/>
      <c r="AF18" s="190"/>
    </row>
    <row r="19" spans="1:32" ht="33" customHeight="1" x14ac:dyDescent="0.3">
      <c r="A19" s="190"/>
      <c r="C19" s="441"/>
      <c r="D19" s="442"/>
      <c r="E19" s="442"/>
      <c r="F19" s="442"/>
      <c r="G19" s="442"/>
      <c r="H19" s="443"/>
      <c r="I19" s="474" t="s">
        <v>2076</v>
      </c>
      <c r="J19" s="474"/>
      <c r="K19" s="474"/>
      <c r="L19" s="474"/>
      <c r="M19" s="474"/>
      <c r="N19" s="473"/>
      <c r="P19" s="441"/>
      <c r="Q19" s="442"/>
      <c r="R19" s="442"/>
      <c r="S19" s="442"/>
      <c r="T19" s="442"/>
      <c r="U19" s="443"/>
      <c r="V19" s="474" t="s">
        <v>2076</v>
      </c>
      <c r="W19" s="474"/>
      <c r="X19" s="474"/>
      <c r="Y19" s="474"/>
      <c r="Z19" s="474"/>
      <c r="AA19" s="473"/>
      <c r="AF19" s="190"/>
    </row>
    <row r="20" spans="1:32" ht="33" customHeight="1" x14ac:dyDescent="0.3">
      <c r="A20" s="190"/>
      <c r="C20" s="444"/>
      <c r="D20" s="296"/>
      <c r="E20" s="296"/>
      <c r="F20" s="296"/>
      <c r="G20" s="296"/>
      <c r="H20" s="445"/>
      <c r="I20" s="278" t="s">
        <v>2198</v>
      </c>
      <c r="J20" s="279"/>
      <c r="K20" s="277" t="s">
        <v>2199</v>
      </c>
      <c r="L20" s="279"/>
      <c r="M20" s="277"/>
      <c r="N20" s="408"/>
      <c r="P20" s="444"/>
      <c r="Q20" s="296"/>
      <c r="R20" s="296"/>
      <c r="S20" s="296"/>
      <c r="T20" s="296"/>
      <c r="U20" s="445"/>
      <c r="V20" s="278" t="s">
        <v>2072</v>
      </c>
      <c r="W20" s="279"/>
      <c r="X20" s="277" t="s">
        <v>2074</v>
      </c>
      <c r="Y20" s="279"/>
      <c r="Z20" s="277" t="s">
        <v>2075</v>
      </c>
      <c r="AA20" s="408"/>
      <c r="AF20" s="190"/>
    </row>
    <row r="21" spans="1:32" ht="33" customHeight="1" x14ac:dyDescent="0.3">
      <c r="A21" s="190"/>
      <c r="C21" s="444"/>
      <c r="D21" s="296"/>
      <c r="E21" s="296"/>
      <c r="F21" s="296"/>
      <c r="G21" s="296"/>
      <c r="H21" s="445"/>
      <c r="I21" s="405" t="s">
        <v>2200</v>
      </c>
      <c r="J21" s="454"/>
      <c r="K21" s="453" t="s">
        <v>2201</v>
      </c>
      <c r="L21" s="454"/>
      <c r="M21" s="453"/>
      <c r="N21" s="406"/>
      <c r="P21" s="444"/>
      <c r="Q21" s="296"/>
      <c r="R21" s="296"/>
      <c r="S21" s="296"/>
      <c r="T21" s="296"/>
      <c r="U21" s="445"/>
      <c r="V21" s="405" t="s">
        <v>1970</v>
      </c>
      <c r="W21" s="454"/>
      <c r="X21" s="453" t="s">
        <v>1971</v>
      </c>
      <c r="Y21" s="454"/>
      <c r="Z21" s="453" t="s">
        <v>1972</v>
      </c>
      <c r="AA21" s="406"/>
      <c r="AF21" s="190"/>
    </row>
    <row r="22" spans="1:32" ht="33" customHeight="1" thickBot="1" x14ac:dyDescent="0.35">
      <c r="A22" s="190"/>
      <c r="C22" s="444"/>
      <c r="D22" s="296"/>
      <c r="E22" s="296"/>
      <c r="F22" s="296"/>
      <c r="G22" s="296"/>
      <c r="H22" s="445"/>
      <c r="I22" s="652">
        <f>VLOOKUP(I21,Артикулы!$A:$C,Артикулы!$C$1,0)</f>
        <v>108340.4060047848</v>
      </c>
      <c r="J22" s="412"/>
      <c r="K22" s="670">
        <f>VLOOKUP(K21,Артикулы!$A:$C,Артикулы!$C$1,0)</f>
        <v>124591.85992736281</v>
      </c>
      <c r="L22" s="412"/>
      <c r="M22" s="670" t="e">
        <f>VLOOKUP(M21,Артикулы!$A:$C,Артикулы!$C$1,0)</f>
        <v>#N/A</v>
      </c>
      <c r="N22" s="653"/>
      <c r="P22" s="444"/>
      <c r="Q22" s="296"/>
      <c r="R22" s="296"/>
      <c r="S22" s="296"/>
      <c r="T22" s="296"/>
      <c r="U22" s="445"/>
      <c r="V22" s="652">
        <f>VLOOKUP(V21,Артикулы!$A:$C,Артикулы!$C$1,0)</f>
        <v>111793.10304734462</v>
      </c>
      <c r="W22" s="412"/>
      <c r="X22" s="670">
        <f>VLOOKUP(X21,Артикулы!$A:$C,Артикулы!$C$1,0)</f>
        <v>124214.55894149402</v>
      </c>
      <c r="Y22" s="412"/>
      <c r="Z22" s="670">
        <f>VLOOKUP(Z21,Артикулы!$A:$C,Артикулы!$C$1,0)</f>
        <v>142847.72533736881</v>
      </c>
      <c r="AA22" s="653"/>
      <c r="AF22" s="190"/>
    </row>
    <row r="23" spans="1:32" ht="33" customHeight="1" x14ac:dyDescent="0.3">
      <c r="A23" s="190"/>
      <c r="C23" s="444"/>
      <c r="D23" s="296"/>
      <c r="E23" s="296"/>
      <c r="F23" s="296"/>
      <c r="G23" s="296"/>
      <c r="H23" s="445"/>
      <c r="I23" s="673" t="s">
        <v>2071</v>
      </c>
      <c r="J23" s="671"/>
      <c r="K23" s="671"/>
      <c r="L23" s="671"/>
      <c r="M23" s="671"/>
      <c r="N23" s="672"/>
      <c r="P23" s="444"/>
      <c r="Q23" s="296"/>
      <c r="R23" s="296"/>
      <c r="S23" s="296"/>
      <c r="T23" s="296"/>
      <c r="U23" s="445"/>
      <c r="V23" s="671" t="s">
        <v>2071</v>
      </c>
      <c r="W23" s="671"/>
      <c r="X23" s="671"/>
      <c r="Y23" s="671"/>
      <c r="Z23" s="671"/>
      <c r="AA23" s="672"/>
      <c r="AF23" s="190"/>
    </row>
    <row r="24" spans="1:32" ht="33" customHeight="1" x14ac:dyDescent="0.3">
      <c r="A24" s="190"/>
      <c r="C24" s="444"/>
      <c r="D24" s="296"/>
      <c r="E24" s="296"/>
      <c r="F24" s="296"/>
      <c r="G24" s="296"/>
      <c r="H24" s="445"/>
      <c r="I24" s="674"/>
      <c r="J24" s="548"/>
      <c r="K24" s="548"/>
      <c r="L24" s="548"/>
      <c r="M24" s="548"/>
      <c r="N24" s="583"/>
      <c r="P24" s="444"/>
      <c r="Q24" s="296"/>
      <c r="R24" s="296"/>
      <c r="S24" s="296"/>
      <c r="T24" s="296"/>
      <c r="U24" s="445"/>
      <c r="V24" s="548"/>
      <c r="W24" s="548"/>
      <c r="X24" s="548"/>
      <c r="Y24" s="548"/>
      <c r="Z24" s="548"/>
      <c r="AA24" s="583"/>
      <c r="AF24" s="190"/>
    </row>
    <row r="25" spans="1:32" ht="17.25" customHeight="1" thickBot="1" x14ac:dyDescent="0.35">
      <c r="A25" s="190"/>
      <c r="C25" s="446"/>
      <c r="D25" s="447"/>
      <c r="E25" s="447"/>
      <c r="F25" s="447"/>
      <c r="G25" s="447"/>
      <c r="H25" s="448"/>
      <c r="I25" s="675"/>
      <c r="J25" s="551"/>
      <c r="K25" s="551"/>
      <c r="L25" s="551"/>
      <c r="M25" s="551"/>
      <c r="N25" s="584"/>
      <c r="P25" s="446"/>
      <c r="Q25" s="447"/>
      <c r="R25" s="447"/>
      <c r="S25" s="447"/>
      <c r="T25" s="447"/>
      <c r="U25" s="448"/>
      <c r="V25" s="551"/>
      <c r="W25" s="551"/>
      <c r="X25" s="551"/>
      <c r="Y25" s="551"/>
      <c r="Z25" s="551"/>
      <c r="AA25" s="584"/>
      <c r="AF25" s="190"/>
    </row>
    <row r="26" spans="1:32" ht="17.25" customHeight="1" x14ac:dyDescent="0.3">
      <c r="A26" s="190"/>
      <c r="C26" s="196"/>
      <c r="D26" s="196"/>
      <c r="E26" s="196"/>
      <c r="F26" s="196"/>
      <c r="G26" s="196"/>
      <c r="H26" s="196"/>
      <c r="I26" s="197"/>
      <c r="J26" s="197"/>
      <c r="K26" s="197"/>
      <c r="L26" s="197"/>
      <c r="M26" s="197"/>
      <c r="N26" s="197"/>
      <c r="AF26" s="190"/>
    </row>
    <row r="27" spans="1:32" ht="25.5" customHeight="1" x14ac:dyDescent="0.3">
      <c r="A27" s="190"/>
      <c r="B27" s="189"/>
      <c r="C27" s="123" t="s">
        <v>2087</v>
      </c>
      <c r="D27" s="189"/>
      <c r="E27" s="189"/>
      <c r="F27" s="189"/>
      <c r="G27" s="189"/>
      <c r="H27" s="189"/>
      <c r="I27" s="189"/>
      <c r="J27" s="189"/>
      <c r="K27" s="189"/>
      <c r="L27" s="189"/>
      <c r="M27" s="189"/>
      <c r="N27" s="189"/>
      <c r="O27" s="189"/>
      <c r="P27" s="189"/>
      <c r="Q27" s="189"/>
      <c r="R27" s="189"/>
      <c r="S27" s="189"/>
      <c r="T27" s="189"/>
      <c r="U27" s="189"/>
      <c r="V27" s="189"/>
      <c r="W27" s="189"/>
      <c r="X27" s="189"/>
      <c r="Y27" s="189"/>
      <c r="Z27" s="189"/>
      <c r="AA27" s="189"/>
      <c r="AB27" s="189"/>
      <c r="AC27" s="189"/>
      <c r="AD27" s="189"/>
      <c r="AE27" s="189"/>
      <c r="AF27" s="190"/>
    </row>
    <row r="28" spans="1:32" ht="18" customHeight="1" thickBot="1" x14ac:dyDescent="0.35">
      <c r="A28" s="190"/>
      <c r="AF28" s="190"/>
    </row>
    <row r="29" spans="1:32" ht="33" customHeight="1" x14ac:dyDescent="0.3">
      <c r="A29" s="190"/>
      <c r="C29" s="441"/>
      <c r="D29" s="442"/>
      <c r="E29" s="442"/>
      <c r="F29" s="442"/>
      <c r="G29" s="442"/>
      <c r="H29" s="443"/>
      <c r="I29" s="474" t="s">
        <v>2099</v>
      </c>
      <c r="J29" s="474"/>
      <c r="K29" s="474"/>
      <c r="L29" s="474"/>
      <c r="M29" s="474"/>
      <c r="N29" s="473"/>
      <c r="AF29" s="190"/>
    </row>
    <row r="30" spans="1:32" ht="33" customHeight="1" x14ac:dyDescent="0.3">
      <c r="A30" s="190"/>
      <c r="C30" s="444"/>
      <c r="D30" s="296"/>
      <c r="E30" s="296"/>
      <c r="F30" s="296"/>
      <c r="G30" s="296"/>
      <c r="H30" s="445"/>
      <c r="I30" s="278" t="s">
        <v>2096</v>
      </c>
      <c r="J30" s="279"/>
      <c r="K30" s="277" t="s">
        <v>2097</v>
      </c>
      <c r="L30" s="279"/>
      <c r="M30" s="277" t="s">
        <v>2098</v>
      </c>
      <c r="N30" s="408"/>
      <c r="AF30" s="190"/>
    </row>
    <row r="31" spans="1:32" ht="33" customHeight="1" x14ac:dyDescent="0.3">
      <c r="A31" s="190"/>
      <c r="C31" s="444"/>
      <c r="D31" s="296"/>
      <c r="E31" s="296"/>
      <c r="F31" s="296"/>
      <c r="G31" s="296"/>
      <c r="H31" s="445"/>
      <c r="I31" s="405" t="s">
        <v>1982</v>
      </c>
      <c r="J31" s="454"/>
      <c r="K31" s="453" t="s">
        <v>1983</v>
      </c>
      <c r="L31" s="454"/>
      <c r="M31" s="453" t="s">
        <v>1984</v>
      </c>
      <c r="N31" s="406"/>
      <c r="AF31" s="190"/>
    </row>
    <row r="32" spans="1:32" ht="33" customHeight="1" thickBot="1" x14ac:dyDescent="0.35">
      <c r="A32" s="190"/>
      <c r="C32" s="444"/>
      <c r="D32" s="296"/>
      <c r="E32" s="296"/>
      <c r="F32" s="296"/>
      <c r="G32" s="296"/>
      <c r="H32" s="445"/>
      <c r="I32" s="652">
        <f>VLOOKUP(I31,Артикулы!$A:$C,Артикулы!$C$1,0)</f>
        <v>65210.187057657611</v>
      </c>
      <c r="J32" s="412"/>
      <c r="K32" s="670">
        <f>VLOOKUP(K31,Артикулы!$A:$C,Артикулы!$C$1,0)</f>
        <v>72457.510161220795</v>
      </c>
      <c r="L32" s="412"/>
      <c r="M32" s="670">
        <f>VLOOKUP(M31,Артикулы!$A:$C,Артикулы!$C$1,0)</f>
        <v>83324.564597962803</v>
      </c>
      <c r="N32" s="653"/>
      <c r="AF32" s="190"/>
    </row>
    <row r="33" spans="1:32" ht="33" customHeight="1" x14ac:dyDescent="0.3">
      <c r="A33" s="190"/>
      <c r="C33" s="444"/>
      <c r="D33" s="296"/>
      <c r="E33" s="296"/>
      <c r="F33" s="296"/>
      <c r="G33" s="296"/>
      <c r="H33" s="445"/>
      <c r="I33" s="671" t="s">
        <v>2245</v>
      </c>
      <c r="J33" s="671"/>
      <c r="K33" s="671"/>
      <c r="L33" s="671"/>
      <c r="M33" s="671"/>
      <c r="N33" s="672"/>
      <c r="AF33" s="190"/>
    </row>
    <row r="34" spans="1:32" ht="33" customHeight="1" x14ac:dyDescent="0.3">
      <c r="A34" s="190"/>
      <c r="C34" s="444"/>
      <c r="D34" s="296"/>
      <c r="E34" s="296"/>
      <c r="F34" s="296"/>
      <c r="G34" s="296"/>
      <c r="H34" s="445"/>
      <c r="I34" s="548"/>
      <c r="J34" s="548"/>
      <c r="K34" s="548"/>
      <c r="L34" s="548"/>
      <c r="M34" s="548"/>
      <c r="N34" s="583"/>
      <c r="AF34" s="190"/>
    </row>
    <row r="35" spans="1:32" ht="33" customHeight="1" thickBot="1" x14ac:dyDescent="0.35">
      <c r="A35" s="190"/>
      <c r="C35" s="446"/>
      <c r="D35" s="447"/>
      <c r="E35" s="447"/>
      <c r="F35" s="447"/>
      <c r="G35" s="447"/>
      <c r="H35" s="448"/>
      <c r="I35" s="551"/>
      <c r="J35" s="551"/>
      <c r="K35" s="551"/>
      <c r="L35" s="551"/>
      <c r="M35" s="551"/>
      <c r="N35" s="584"/>
      <c r="AF35" s="190"/>
    </row>
    <row r="36" spans="1:32" ht="18" customHeight="1" x14ac:dyDescent="0.3">
      <c r="A36" s="190"/>
      <c r="AF36" s="190"/>
    </row>
    <row r="37" spans="1:32" ht="25.5" customHeight="1" x14ac:dyDescent="0.3">
      <c r="A37" s="190"/>
      <c r="B37" s="189"/>
      <c r="C37" s="123" t="s">
        <v>2117</v>
      </c>
      <c r="D37" s="189"/>
      <c r="E37" s="189"/>
      <c r="F37" s="189"/>
      <c r="G37" s="189"/>
      <c r="H37" s="189"/>
      <c r="I37" s="189"/>
      <c r="J37" s="189"/>
      <c r="K37" s="189"/>
      <c r="L37" s="189"/>
      <c r="M37" s="189"/>
      <c r="N37" s="189"/>
      <c r="O37" s="189"/>
      <c r="P37" s="189"/>
      <c r="Q37" s="189"/>
      <c r="R37" s="189"/>
      <c r="S37" s="189"/>
      <c r="T37" s="189"/>
      <c r="U37" s="189"/>
      <c r="V37" s="189"/>
      <c r="W37" s="189"/>
      <c r="X37" s="189"/>
      <c r="Y37" s="189"/>
      <c r="Z37" s="189"/>
      <c r="AA37" s="189"/>
      <c r="AB37" s="189"/>
      <c r="AC37" s="189"/>
      <c r="AD37" s="189"/>
      <c r="AE37" s="189"/>
      <c r="AF37" s="190"/>
    </row>
    <row r="38" spans="1:32" ht="18" customHeight="1" thickBot="1" x14ac:dyDescent="0.35">
      <c r="A38" s="190"/>
      <c r="AF38" s="190"/>
    </row>
    <row r="39" spans="1:32" ht="33" customHeight="1" x14ac:dyDescent="0.3">
      <c r="A39" s="190"/>
      <c r="C39" s="441"/>
      <c r="D39" s="442"/>
      <c r="E39" s="442"/>
      <c r="F39" s="442"/>
      <c r="G39" s="442"/>
      <c r="H39" s="537"/>
      <c r="I39" s="474" t="s">
        <v>2117</v>
      </c>
      <c r="J39" s="474"/>
      <c r="K39" s="474"/>
      <c r="L39" s="474"/>
      <c r="M39" s="474"/>
      <c r="N39" s="473"/>
      <c r="P39" s="441"/>
      <c r="Q39" s="442"/>
      <c r="R39" s="442"/>
      <c r="S39" s="442"/>
      <c r="T39" s="442"/>
      <c r="U39" s="537"/>
      <c r="V39" s="474"/>
      <c r="W39" s="474"/>
      <c r="X39" s="474"/>
      <c r="Y39" s="474"/>
      <c r="Z39" s="474"/>
      <c r="AA39" s="473"/>
      <c r="AF39" s="190"/>
    </row>
    <row r="40" spans="1:32" ht="33" customHeight="1" x14ac:dyDescent="0.3">
      <c r="A40" s="190"/>
      <c r="C40" s="444"/>
      <c r="D40" s="296"/>
      <c r="E40" s="296"/>
      <c r="F40" s="296"/>
      <c r="G40" s="296"/>
      <c r="H40" s="297"/>
      <c r="I40" s="278" t="s">
        <v>2119</v>
      </c>
      <c r="J40" s="279"/>
      <c r="K40" s="277" t="s">
        <v>2120</v>
      </c>
      <c r="L40" s="279"/>
      <c r="M40" s="277" t="s">
        <v>2121</v>
      </c>
      <c r="N40" s="408"/>
      <c r="P40" s="444"/>
      <c r="Q40" s="296"/>
      <c r="R40" s="296"/>
      <c r="S40" s="296"/>
      <c r="T40" s="296"/>
      <c r="U40" s="297"/>
      <c r="V40" s="278"/>
      <c r="W40" s="279"/>
      <c r="X40" s="277"/>
      <c r="Y40" s="279"/>
      <c r="Z40" s="277"/>
      <c r="AA40" s="408"/>
      <c r="AF40" s="190"/>
    </row>
    <row r="41" spans="1:32" ht="33" customHeight="1" x14ac:dyDescent="0.3">
      <c r="A41" s="190"/>
      <c r="C41" s="444"/>
      <c r="D41" s="296"/>
      <c r="E41" s="296"/>
      <c r="F41" s="296"/>
      <c r="G41" s="296"/>
      <c r="H41" s="297"/>
      <c r="I41" s="405" t="s">
        <v>1996</v>
      </c>
      <c r="J41" s="454"/>
      <c r="K41" s="453" t="s">
        <v>1997</v>
      </c>
      <c r="L41" s="454"/>
      <c r="M41" s="453" t="s">
        <v>1998</v>
      </c>
      <c r="N41" s="406"/>
      <c r="P41" s="444"/>
      <c r="Q41" s="296"/>
      <c r="R41" s="296"/>
      <c r="S41" s="296"/>
      <c r="T41" s="296"/>
      <c r="U41" s="297"/>
      <c r="V41" s="405"/>
      <c r="W41" s="454"/>
      <c r="X41" s="453"/>
      <c r="Y41" s="454"/>
      <c r="Z41" s="453"/>
      <c r="AA41" s="406"/>
      <c r="AF41" s="190"/>
    </row>
    <row r="42" spans="1:32" ht="33" customHeight="1" thickBot="1" x14ac:dyDescent="0.35">
      <c r="A42" s="190"/>
      <c r="C42" s="444"/>
      <c r="D42" s="296"/>
      <c r="E42" s="296"/>
      <c r="F42" s="296"/>
      <c r="G42" s="296"/>
      <c r="H42" s="297"/>
      <c r="I42" s="652">
        <f>VLOOKUP(I41,Артикулы!$A:$C,Артикулы!$C$1,0)</f>
        <v>101771.04561020462</v>
      </c>
      <c r="J42" s="412"/>
      <c r="K42" s="670">
        <f>VLOOKUP(K41,Артикулы!$A:$C,Артикулы!$C$1,0)</f>
        <v>117036.0146634798</v>
      </c>
      <c r="L42" s="412"/>
      <c r="M42" s="670">
        <f>VLOOKUP(M41,Артикулы!$A:$C,Артикулы!$C$1,0)</f>
        <v>134592.30116218742</v>
      </c>
      <c r="N42" s="653"/>
      <c r="P42" s="444"/>
      <c r="Q42" s="296"/>
      <c r="R42" s="296"/>
      <c r="S42" s="296"/>
      <c r="T42" s="296"/>
      <c r="U42" s="297"/>
      <c r="V42" s="652" t="e">
        <f>VLOOKUP(V41,Артикулы!$A:$C,Артикулы!$C$1,0)</f>
        <v>#N/A</v>
      </c>
      <c r="W42" s="412"/>
      <c r="X42" s="670" t="e">
        <f>VLOOKUP(X41,Артикулы!$A:$C,Артикулы!$C$1,0)</f>
        <v>#N/A</v>
      </c>
      <c r="Y42" s="412"/>
      <c r="Z42" s="670" t="e">
        <f>VLOOKUP(Z41,Артикулы!$A:$C,Артикулы!$C$1,0)</f>
        <v>#N/A</v>
      </c>
      <c r="AA42" s="653"/>
      <c r="AF42" s="190"/>
    </row>
    <row r="43" spans="1:32" ht="33" customHeight="1" x14ac:dyDescent="0.3">
      <c r="A43" s="190"/>
      <c r="C43" s="444"/>
      <c r="D43" s="296"/>
      <c r="E43" s="296"/>
      <c r="F43" s="296"/>
      <c r="G43" s="296"/>
      <c r="H43" s="297"/>
      <c r="I43" s="671" t="s">
        <v>2118</v>
      </c>
      <c r="J43" s="671"/>
      <c r="K43" s="671"/>
      <c r="L43" s="671"/>
      <c r="M43" s="671"/>
      <c r="N43" s="672"/>
      <c r="P43" s="444"/>
      <c r="Q43" s="296"/>
      <c r="R43" s="296"/>
      <c r="S43" s="296"/>
      <c r="T43" s="296"/>
      <c r="U43" s="297"/>
      <c r="V43" s="671"/>
      <c r="W43" s="671"/>
      <c r="X43" s="671"/>
      <c r="Y43" s="671"/>
      <c r="Z43" s="671"/>
      <c r="AA43" s="672"/>
      <c r="AF43" s="190"/>
    </row>
    <row r="44" spans="1:32" ht="33" customHeight="1" x14ac:dyDescent="0.3">
      <c r="A44" s="190"/>
      <c r="C44" s="444"/>
      <c r="D44" s="296"/>
      <c r="E44" s="296"/>
      <c r="F44" s="296"/>
      <c r="G44" s="296"/>
      <c r="H44" s="297"/>
      <c r="I44" s="548"/>
      <c r="J44" s="548"/>
      <c r="K44" s="548"/>
      <c r="L44" s="548"/>
      <c r="M44" s="548"/>
      <c r="N44" s="583"/>
      <c r="P44" s="444"/>
      <c r="Q44" s="296"/>
      <c r="R44" s="296"/>
      <c r="S44" s="296"/>
      <c r="T44" s="296"/>
      <c r="U44" s="297"/>
      <c r="V44" s="548"/>
      <c r="W44" s="548"/>
      <c r="X44" s="548"/>
      <c r="Y44" s="548"/>
      <c r="Z44" s="548"/>
      <c r="AA44" s="583"/>
      <c r="AF44" s="190"/>
    </row>
    <row r="45" spans="1:32" ht="33" customHeight="1" thickBot="1" x14ac:dyDescent="0.35">
      <c r="A45" s="190"/>
      <c r="C45" s="446"/>
      <c r="D45" s="447"/>
      <c r="E45" s="447"/>
      <c r="F45" s="447"/>
      <c r="G45" s="447"/>
      <c r="H45" s="539"/>
      <c r="I45" s="551"/>
      <c r="J45" s="551"/>
      <c r="K45" s="551"/>
      <c r="L45" s="551"/>
      <c r="M45" s="551"/>
      <c r="N45" s="584"/>
      <c r="P45" s="446"/>
      <c r="Q45" s="447"/>
      <c r="R45" s="447"/>
      <c r="S45" s="447"/>
      <c r="T45" s="447"/>
      <c r="U45" s="539"/>
      <c r="V45" s="551"/>
      <c r="W45" s="551"/>
      <c r="X45" s="551"/>
      <c r="Y45" s="551"/>
      <c r="Z45" s="551"/>
      <c r="AA45" s="584"/>
      <c r="AF45" s="190"/>
    </row>
    <row r="46" spans="1:32" ht="33" customHeight="1" x14ac:dyDescent="0.3">
      <c r="A46" s="190"/>
      <c r="C46" s="196"/>
      <c r="D46" s="196"/>
      <c r="E46" s="196"/>
      <c r="F46" s="196"/>
      <c r="G46" s="196"/>
      <c r="H46" s="196"/>
      <c r="I46" s="197"/>
      <c r="J46" s="197"/>
      <c r="K46" s="197"/>
      <c r="L46" s="197"/>
      <c r="M46" s="197"/>
      <c r="N46" s="197"/>
      <c r="P46" s="196"/>
      <c r="Q46" s="196"/>
      <c r="R46" s="196"/>
      <c r="S46" s="196"/>
      <c r="T46" s="196"/>
      <c r="U46" s="196"/>
      <c r="V46" s="197"/>
      <c r="W46" s="197"/>
      <c r="X46" s="197"/>
      <c r="Y46" s="197"/>
      <c r="Z46" s="197"/>
      <c r="AA46" s="197"/>
      <c r="AF46" s="190"/>
    </row>
    <row r="47" spans="1:32" ht="25.5" customHeight="1" x14ac:dyDescent="0.3">
      <c r="A47" s="190"/>
      <c r="B47" s="189"/>
      <c r="C47" s="123" t="s">
        <v>2105</v>
      </c>
      <c r="D47" s="189"/>
      <c r="E47" s="189"/>
      <c r="F47" s="189"/>
      <c r="G47" s="189"/>
      <c r="H47" s="189"/>
      <c r="I47" s="189"/>
      <c r="J47" s="189"/>
      <c r="K47" s="189"/>
      <c r="L47" s="189"/>
      <c r="M47" s="189"/>
      <c r="N47" s="189"/>
      <c r="O47" s="189"/>
      <c r="P47" s="189"/>
      <c r="Q47" s="189"/>
      <c r="R47" s="189"/>
      <c r="S47" s="189"/>
      <c r="T47" s="189"/>
      <c r="U47" s="189"/>
      <c r="V47" s="189"/>
      <c r="W47" s="189"/>
      <c r="X47" s="189"/>
      <c r="Y47" s="189"/>
      <c r="Z47" s="189"/>
      <c r="AA47" s="189"/>
      <c r="AB47" s="189"/>
      <c r="AC47" s="189"/>
      <c r="AD47" s="189"/>
      <c r="AE47" s="189"/>
      <c r="AF47" s="190"/>
    </row>
    <row r="48" spans="1:32" ht="18" customHeight="1" thickBot="1" x14ac:dyDescent="0.35">
      <c r="A48" s="190"/>
      <c r="AF48" s="190"/>
    </row>
    <row r="49" spans="1:32" ht="33" customHeight="1" x14ac:dyDescent="0.3">
      <c r="A49" s="190"/>
      <c r="C49" s="441"/>
      <c r="D49" s="442"/>
      <c r="E49" s="442"/>
      <c r="F49" s="442"/>
      <c r="G49" s="442"/>
      <c r="H49" s="537"/>
      <c r="I49" s="474" t="s">
        <v>2105</v>
      </c>
      <c r="J49" s="474"/>
      <c r="K49" s="474"/>
      <c r="L49" s="474"/>
      <c r="M49" s="474"/>
      <c r="N49" s="473"/>
      <c r="P49" s="441"/>
      <c r="Q49" s="442"/>
      <c r="R49" s="442"/>
      <c r="S49" s="442"/>
      <c r="T49" s="442"/>
      <c r="U49" s="537"/>
      <c r="V49" s="474"/>
      <c r="W49" s="474"/>
      <c r="X49" s="474"/>
      <c r="Y49" s="474"/>
      <c r="Z49" s="474"/>
      <c r="AA49" s="473"/>
      <c r="AF49" s="190"/>
    </row>
    <row r="50" spans="1:32" ht="33" customHeight="1" x14ac:dyDescent="0.3">
      <c r="A50" s="190"/>
      <c r="C50" s="444"/>
      <c r="D50" s="296"/>
      <c r="E50" s="296"/>
      <c r="F50" s="296"/>
      <c r="G50" s="296"/>
      <c r="H50" s="297"/>
      <c r="I50" s="278" t="s">
        <v>2203</v>
      </c>
      <c r="J50" s="279"/>
      <c r="K50" s="277" t="s">
        <v>2204</v>
      </c>
      <c r="L50" s="279"/>
      <c r="M50" s="277" t="s">
        <v>2113</v>
      </c>
      <c r="N50" s="408"/>
      <c r="P50" s="444"/>
      <c r="Q50" s="296"/>
      <c r="R50" s="296"/>
      <c r="S50" s="296"/>
      <c r="T50" s="296"/>
      <c r="U50" s="297"/>
      <c r="V50" s="278"/>
      <c r="W50" s="279"/>
      <c r="X50" s="277"/>
      <c r="Y50" s="279"/>
      <c r="Z50" s="277"/>
      <c r="AA50" s="408"/>
      <c r="AF50" s="190"/>
    </row>
    <row r="51" spans="1:32" ht="33" customHeight="1" x14ac:dyDescent="0.3">
      <c r="A51" s="190"/>
      <c r="C51" s="444"/>
      <c r="D51" s="296"/>
      <c r="E51" s="296"/>
      <c r="F51" s="296"/>
      <c r="G51" s="296"/>
      <c r="H51" s="297"/>
      <c r="I51" s="405" t="s">
        <v>2205</v>
      </c>
      <c r="J51" s="454"/>
      <c r="K51" s="453" t="s">
        <v>2205</v>
      </c>
      <c r="L51" s="454"/>
      <c r="M51" s="453" t="s">
        <v>2205</v>
      </c>
      <c r="N51" s="406"/>
      <c r="P51" s="444"/>
      <c r="Q51" s="296"/>
      <c r="R51" s="296"/>
      <c r="S51" s="296"/>
      <c r="T51" s="296"/>
      <c r="U51" s="297"/>
      <c r="V51" s="405"/>
      <c r="W51" s="454"/>
      <c r="X51" s="453"/>
      <c r="Y51" s="454"/>
      <c r="Z51" s="453"/>
      <c r="AA51" s="406"/>
      <c r="AF51" s="190"/>
    </row>
    <row r="52" spans="1:32" ht="33" customHeight="1" thickBot="1" x14ac:dyDescent="0.35">
      <c r="A52" s="190"/>
      <c r="C52" s="444"/>
      <c r="D52" s="296"/>
      <c r="E52" s="296"/>
      <c r="F52" s="296"/>
      <c r="G52" s="296"/>
      <c r="H52" s="297"/>
      <c r="I52" s="652">
        <f>VLOOKUP(I51,Артикулы!$A:$C,Артикулы!$C$1,0)</f>
        <v>58947.383714095798</v>
      </c>
      <c r="J52" s="412"/>
      <c r="K52" s="670">
        <f>VLOOKUP(K51,Артикулы!$A:$C,Артикулы!$C$1,0)</f>
        <v>58947.383714095798</v>
      </c>
      <c r="L52" s="412"/>
      <c r="M52" s="670">
        <f>VLOOKUP(M51,Артикулы!$A:$C,Артикулы!$C$1,0)</f>
        <v>58947.383714095798</v>
      </c>
      <c r="N52" s="653"/>
      <c r="P52" s="444"/>
      <c r="Q52" s="296"/>
      <c r="R52" s="296"/>
      <c r="S52" s="296"/>
      <c r="T52" s="296"/>
      <c r="U52" s="297"/>
      <c r="V52" s="652" t="e">
        <f>VLOOKUP(V51,Артикулы!$A:$C,Артикулы!$C$1,0)</f>
        <v>#N/A</v>
      </c>
      <c r="W52" s="412"/>
      <c r="X52" s="670" t="e">
        <f>VLOOKUP(X51,Артикулы!$A:$C,Артикулы!$C$1,0)</f>
        <v>#N/A</v>
      </c>
      <c r="Y52" s="412"/>
      <c r="Z52" s="670" t="e">
        <f>VLOOKUP(Z51,Артикулы!$A:$C,Артикулы!$C$1,0)</f>
        <v>#N/A</v>
      </c>
      <c r="AA52" s="653"/>
      <c r="AF52" s="190"/>
    </row>
    <row r="53" spans="1:32" ht="33" customHeight="1" x14ac:dyDescent="0.3">
      <c r="A53" s="190"/>
      <c r="C53" s="444"/>
      <c r="D53" s="296"/>
      <c r="E53" s="296"/>
      <c r="F53" s="296"/>
      <c r="G53" s="296"/>
      <c r="H53" s="297"/>
      <c r="I53" s="671" t="s">
        <v>2202</v>
      </c>
      <c r="J53" s="671"/>
      <c r="K53" s="671"/>
      <c r="L53" s="671"/>
      <c r="M53" s="671"/>
      <c r="N53" s="672"/>
      <c r="P53" s="444"/>
      <c r="Q53" s="296"/>
      <c r="R53" s="296"/>
      <c r="S53" s="296"/>
      <c r="T53" s="296"/>
      <c r="U53" s="297"/>
      <c r="V53" s="671"/>
      <c r="W53" s="671"/>
      <c r="X53" s="671"/>
      <c r="Y53" s="671"/>
      <c r="Z53" s="671"/>
      <c r="AA53" s="672"/>
      <c r="AF53" s="190"/>
    </row>
    <row r="54" spans="1:32" ht="33" customHeight="1" x14ac:dyDescent="0.3">
      <c r="A54" s="190"/>
      <c r="C54" s="444"/>
      <c r="D54" s="296"/>
      <c r="E54" s="296"/>
      <c r="F54" s="296"/>
      <c r="G54" s="296"/>
      <c r="H54" s="297"/>
      <c r="I54" s="548"/>
      <c r="J54" s="548"/>
      <c r="K54" s="548"/>
      <c r="L54" s="548"/>
      <c r="M54" s="548"/>
      <c r="N54" s="583"/>
      <c r="P54" s="444"/>
      <c r="Q54" s="296"/>
      <c r="R54" s="296"/>
      <c r="S54" s="296"/>
      <c r="T54" s="296"/>
      <c r="U54" s="297"/>
      <c r="V54" s="548"/>
      <c r="W54" s="548"/>
      <c r="X54" s="548"/>
      <c r="Y54" s="548"/>
      <c r="Z54" s="548"/>
      <c r="AA54" s="583"/>
      <c r="AF54" s="190"/>
    </row>
    <row r="55" spans="1:32" ht="33" customHeight="1" thickBot="1" x14ac:dyDescent="0.35">
      <c r="A55" s="190"/>
      <c r="C55" s="446"/>
      <c r="D55" s="447"/>
      <c r="E55" s="447"/>
      <c r="F55" s="447"/>
      <c r="G55" s="447"/>
      <c r="H55" s="539"/>
      <c r="I55" s="551"/>
      <c r="J55" s="551"/>
      <c r="K55" s="551"/>
      <c r="L55" s="551"/>
      <c r="M55" s="551"/>
      <c r="N55" s="584"/>
      <c r="P55" s="446"/>
      <c r="Q55" s="447"/>
      <c r="R55" s="447"/>
      <c r="S55" s="447"/>
      <c r="T55" s="447"/>
      <c r="U55" s="539"/>
      <c r="V55" s="551"/>
      <c r="W55" s="551"/>
      <c r="X55" s="551"/>
      <c r="Y55" s="551"/>
      <c r="Z55" s="551"/>
      <c r="AA55" s="584"/>
      <c r="AF55" s="190"/>
    </row>
    <row r="56" spans="1:32" ht="21.75" customHeight="1" x14ac:dyDescent="0.3">
      <c r="A56" s="190"/>
      <c r="C56" s="196"/>
      <c r="D56" s="196"/>
      <c r="E56" s="196"/>
      <c r="F56" s="196"/>
      <c r="G56" s="196"/>
      <c r="H56" s="196"/>
      <c r="I56" s="197"/>
      <c r="J56" s="197"/>
      <c r="K56" s="197"/>
      <c r="L56" s="197"/>
      <c r="M56" s="197"/>
      <c r="N56" s="197"/>
      <c r="P56" s="196"/>
      <c r="Q56" s="196"/>
      <c r="R56" s="196"/>
      <c r="S56" s="196"/>
      <c r="T56" s="196"/>
      <c r="U56" s="196"/>
      <c r="V56" s="197"/>
      <c r="W56" s="197"/>
      <c r="X56" s="197"/>
      <c r="Y56" s="197"/>
      <c r="Z56" s="197"/>
      <c r="AA56" s="197"/>
      <c r="AF56" s="190"/>
    </row>
    <row r="57" spans="1:32" ht="33" customHeight="1" x14ac:dyDescent="0.3">
      <c r="A57" s="190"/>
      <c r="B57" s="189"/>
      <c r="C57" s="123" t="s">
        <v>2129</v>
      </c>
      <c r="D57" s="189"/>
      <c r="E57" s="189"/>
      <c r="F57" s="189"/>
      <c r="G57" s="189"/>
      <c r="H57" s="189"/>
      <c r="I57" s="189"/>
      <c r="J57" s="189"/>
      <c r="K57" s="189"/>
      <c r="L57" s="189"/>
      <c r="M57" s="189"/>
      <c r="N57" s="189"/>
      <c r="O57" s="189"/>
      <c r="P57" s="189"/>
      <c r="Q57" s="189"/>
      <c r="R57" s="189"/>
      <c r="S57" s="189"/>
      <c r="T57" s="189"/>
      <c r="U57" s="189"/>
      <c r="V57" s="189"/>
      <c r="W57" s="189"/>
      <c r="X57" s="189"/>
      <c r="Y57" s="189"/>
      <c r="Z57" s="189"/>
      <c r="AA57" s="189"/>
      <c r="AB57" s="189"/>
      <c r="AC57" s="189"/>
      <c r="AD57" s="189"/>
      <c r="AE57" s="189"/>
      <c r="AF57" s="190"/>
    </row>
    <row r="58" spans="1:32" ht="18.75" customHeight="1" thickBot="1" x14ac:dyDescent="0.35">
      <c r="A58" s="190"/>
      <c r="AF58" s="190"/>
    </row>
    <row r="59" spans="1:32" ht="33" customHeight="1" x14ac:dyDescent="0.3">
      <c r="A59" s="190"/>
      <c r="C59" s="441"/>
      <c r="D59" s="442"/>
      <c r="E59" s="442"/>
      <c r="F59" s="442"/>
      <c r="G59" s="442"/>
      <c r="H59" s="443"/>
      <c r="I59" s="475"/>
      <c r="J59" s="474"/>
      <c r="K59" s="474"/>
      <c r="L59" s="474"/>
      <c r="M59" s="474"/>
      <c r="N59" s="473"/>
      <c r="P59" s="441"/>
      <c r="Q59" s="442"/>
      <c r="R59" s="442"/>
      <c r="S59" s="442"/>
      <c r="T59" s="442"/>
      <c r="U59" s="443"/>
      <c r="V59" s="475"/>
      <c r="W59" s="474"/>
      <c r="X59" s="474"/>
      <c r="Y59" s="474"/>
      <c r="Z59" s="474"/>
      <c r="AA59" s="473"/>
      <c r="AF59" s="190"/>
    </row>
    <row r="60" spans="1:32" ht="33" customHeight="1" x14ac:dyDescent="0.3">
      <c r="A60" s="190"/>
      <c r="C60" s="444"/>
      <c r="D60" s="296"/>
      <c r="E60" s="296"/>
      <c r="F60" s="296"/>
      <c r="G60" s="296"/>
      <c r="H60" s="445"/>
      <c r="I60" s="407"/>
      <c r="J60" s="279"/>
      <c r="K60" s="277"/>
      <c r="L60" s="279"/>
      <c r="M60" s="278"/>
      <c r="N60" s="408"/>
      <c r="P60" s="444"/>
      <c r="Q60" s="296"/>
      <c r="R60" s="296"/>
      <c r="S60" s="296"/>
      <c r="T60" s="296"/>
      <c r="U60" s="445"/>
      <c r="V60" s="407"/>
      <c r="W60" s="279"/>
      <c r="X60" s="277"/>
      <c r="Y60" s="279"/>
      <c r="Z60" s="278"/>
      <c r="AA60" s="408"/>
      <c r="AF60" s="190"/>
    </row>
    <row r="61" spans="1:32" ht="33" customHeight="1" x14ac:dyDescent="0.3">
      <c r="A61" s="190"/>
      <c r="C61" s="444"/>
      <c r="D61" s="296"/>
      <c r="E61" s="296"/>
      <c r="F61" s="296"/>
      <c r="G61" s="296"/>
      <c r="H61" s="445"/>
      <c r="I61" s="404"/>
      <c r="J61" s="454"/>
      <c r="K61" s="453"/>
      <c r="L61" s="454"/>
      <c r="M61" s="405"/>
      <c r="N61" s="406"/>
      <c r="P61" s="444"/>
      <c r="Q61" s="296"/>
      <c r="R61" s="296"/>
      <c r="S61" s="296"/>
      <c r="T61" s="296"/>
      <c r="U61" s="445"/>
      <c r="V61" s="404"/>
      <c r="W61" s="454"/>
      <c r="X61" s="453"/>
      <c r="Y61" s="454"/>
      <c r="Z61" s="405"/>
      <c r="AA61" s="406"/>
      <c r="AF61" s="190"/>
    </row>
    <row r="62" spans="1:32" ht="33" customHeight="1" thickBot="1" x14ac:dyDescent="0.35">
      <c r="A62" s="190"/>
      <c r="C62" s="444"/>
      <c r="D62" s="296"/>
      <c r="E62" s="296"/>
      <c r="F62" s="296"/>
      <c r="G62" s="296"/>
      <c r="H62" s="445"/>
      <c r="I62" s="651" t="e">
        <f>VLOOKUP(I61,Артикулы!$A:$C,Артикулы!$C$1,0)</f>
        <v>#N/A</v>
      </c>
      <c r="J62" s="412"/>
      <c r="K62" s="670" t="e">
        <f>VLOOKUP(K61,Артикулы!$A:$C,Артикулы!$C$1,0)</f>
        <v>#N/A</v>
      </c>
      <c r="L62" s="412"/>
      <c r="M62" s="652" t="e">
        <f>VLOOKUP(M61,Артикулы!$A:$C,Артикулы!$C$1,0)</f>
        <v>#N/A</v>
      </c>
      <c r="N62" s="653"/>
      <c r="P62" s="444"/>
      <c r="Q62" s="296"/>
      <c r="R62" s="296"/>
      <c r="S62" s="296"/>
      <c r="T62" s="296"/>
      <c r="U62" s="445"/>
      <c r="V62" s="651" t="e">
        <f>VLOOKUP(V61,Артикулы!$A:$C,Артикулы!$C$1,0)</f>
        <v>#N/A</v>
      </c>
      <c r="W62" s="412"/>
      <c r="X62" s="670" t="e">
        <f>VLOOKUP(X61,Артикулы!$A:$C,Артикулы!$C$1,0)</f>
        <v>#N/A</v>
      </c>
      <c r="Y62" s="412"/>
      <c r="Z62" s="652" t="e">
        <f>VLOOKUP(Z61,Артикулы!$A:$C,Артикулы!$C$1,0)</f>
        <v>#N/A</v>
      </c>
      <c r="AA62" s="653"/>
      <c r="AF62" s="190"/>
    </row>
    <row r="63" spans="1:32" ht="33" customHeight="1" x14ac:dyDescent="0.3">
      <c r="A63" s="190"/>
      <c r="C63" s="444"/>
      <c r="D63" s="296"/>
      <c r="E63" s="296"/>
      <c r="F63" s="296"/>
      <c r="G63" s="296"/>
      <c r="H63" s="445"/>
      <c r="I63" s="671"/>
      <c r="J63" s="671"/>
      <c r="K63" s="671"/>
      <c r="L63" s="671"/>
      <c r="M63" s="671"/>
      <c r="N63" s="672"/>
      <c r="P63" s="444"/>
      <c r="Q63" s="296"/>
      <c r="R63" s="296"/>
      <c r="S63" s="296"/>
      <c r="T63" s="296"/>
      <c r="U63" s="445"/>
      <c r="V63" s="671"/>
      <c r="W63" s="671"/>
      <c r="X63" s="671"/>
      <c r="Y63" s="671"/>
      <c r="Z63" s="671"/>
      <c r="AA63" s="672"/>
      <c r="AF63" s="190"/>
    </row>
    <row r="64" spans="1:32" ht="33" customHeight="1" x14ac:dyDescent="0.3">
      <c r="A64" s="190"/>
      <c r="C64" s="444"/>
      <c r="D64" s="296"/>
      <c r="E64" s="296"/>
      <c r="F64" s="296"/>
      <c r="G64" s="296"/>
      <c r="H64" s="445"/>
      <c r="I64" s="548"/>
      <c r="J64" s="548"/>
      <c r="K64" s="548"/>
      <c r="L64" s="548"/>
      <c r="M64" s="548"/>
      <c r="N64" s="583"/>
      <c r="P64" s="444"/>
      <c r="Q64" s="296"/>
      <c r="R64" s="296"/>
      <c r="S64" s="296"/>
      <c r="T64" s="296"/>
      <c r="U64" s="445"/>
      <c r="V64" s="548"/>
      <c r="W64" s="548"/>
      <c r="X64" s="548"/>
      <c r="Y64" s="548"/>
      <c r="Z64" s="548"/>
      <c r="AA64" s="583"/>
      <c r="AF64" s="190"/>
    </row>
    <row r="65" spans="1:32" ht="33" customHeight="1" thickBot="1" x14ac:dyDescent="0.35">
      <c r="A65" s="190"/>
      <c r="C65" s="446"/>
      <c r="D65" s="447"/>
      <c r="E65" s="447"/>
      <c r="F65" s="447"/>
      <c r="G65" s="447"/>
      <c r="H65" s="448"/>
      <c r="I65" s="551"/>
      <c r="J65" s="551"/>
      <c r="K65" s="551"/>
      <c r="L65" s="551"/>
      <c r="M65" s="551"/>
      <c r="N65" s="584"/>
      <c r="P65" s="446"/>
      <c r="Q65" s="447"/>
      <c r="R65" s="447"/>
      <c r="S65" s="447"/>
      <c r="T65" s="447"/>
      <c r="U65" s="448"/>
      <c r="V65" s="551"/>
      <c r="W65" s="551"/>
      <c r="X65" s="551"/>
      <c r="Y65" s="551"/>
      <c r="Z65" s="551"/>
      <c r="AA65" s="584"/>
      <c r="AF65" s="190"/>
    </row>
    <row r="66" spans="1:32" ht="18.75" customHeight="1" x14ac:dyDescent="0.3">
      <c r="A66" s="190"/>
      <c r="AF66" s="190"/>
    </row>
    <row r="67" spans="1:32" ht="33" customHeight="1" x14ac:dyDescent="0.3">
      <c r="A67" s="190"/>
      <c r="B67" s="189"/>
      <c r="C67" s="123" t="s">
        <v>2100</v>
      </c>
      <c r="D67" s="189"/>
      <c r="E67" s="189"/>
      <c r="F67" s="189"/>
      <c r="G67" s="189"/>
      <c r="H67" s="189"/>
      <c r="I67" s="189"/>
      <c r="J67" s="189"/>
      <c r="K67" s="189"/>
      <c r="L67" s="189"/>
      <c r="M67" s="189"/>
      <c r="N67" s="189"/>
      <c r="O67" s="189"/>
      <c r="P67" s="189"/>
      <c r="Q67" s="189"/>
      <c r="R67" s="189"/>
      <c r="S67" s="189"/>
      <c r="T67" s="189"/>
      <c r="U67" s="189"/>
      <c r="V67" s="189"/>
      <c r="W67" s="189"/>
      <c r="X67" s="189"/>
      <c r="Y67" s="189"/>
      <c r="Z67" s="189"/>
      <c r="AA67" s="189"/>
      <c r="AB67" s="189"/>
      <c r="AC67" s="189"/>
      <c r="AD67" s="189"/>
      <c r="AE67" s="189"/>
      <c r="AF67" s="190"/>
    </row>
    <row r="68" spans="1:32" ht="18.75" customHeight="1" thickBot="1" x14ac:dyDescent="0.35">
      <c r="A68" s="190"/>
      <c r="AF68" s="190"/>
    </row>
    <row r="69" spans="1:32" ht="33" customHeight="1" x14ac:dyDescent="0.3">
      <c r="A69" s="190"/>
      <c r="C69" s="441"/>
      <c r="D69" s="442"/>
      <c r="E69" s="442"/>
      <c r="F69" s="442"/>
      <c r="G69" s="442"/>
      <c r="H69" s="443"/>
      <c r="I69" s="475" t="s">
        <v>2103</v>
      </c>
      <c r="J69" s="474"/>
      <c r="K69" s="474"/>
      <c r="L69" s="474"/>
      <c r="M69" s="474"/>
      <c r="N69" s="473"/>
      <c r="P69" s="441"/>
      <c r="Q69" s="442"/>
      <c r="R69" s="442"/>
      <c r="S69" s="442"/>
      <c r="T69" s="442"/>
      <c r="U69" s="443"/>
      <c r="V69" s="475"/>
      <c r="W69" s="474"/>
      <c r="X69" s="474"/>
      <c r="Y69" s="474"/>
      <c r="Z69" s="474"/>
      <c r="AA69" s="473"/>
      <c r="AF69" s="190"/>
    </row>
    <row r="70" spans="1:32" ht="33" customHeight="1" x14ac:dyDescent="0.3">
      <c r="A70" s="190"/>
      <c r="C70" s="444"/>
      <c r="D70" s="296"/>
      <c r="E70" s="296"/>
      <c r="F70" s="296"/>
      <c r="G70" s="296"/>
      <c r="H70" s="445"/>
      <c r="I70" s="407" t="s">
        <v>2211</v>
      </c>
      <c r="J70" s="279"/>
      <c r="K70" s="277" t="s">
        <v>2212</v>
      </c>
      <c r="L70" s="279"/>
      <c r="M70" s="278"/>
      <c r="N70" s="408"/>
      <c r="P70" s="444"/>
      <c r="Q70" s="296"/>
      <c r="R70" s="296"/>
      <c r="S70" s="296"/>
      <c r="T70" s="296"/>
      <c r="U70" s="445"/>
      <c r="V70" s="407"/>
      <c r="W70" s="279"/>
      <c r="X70" s="277"/>
      <c r="Y70" s="279"/>
      <c r="Z70" s="278"/>
      <c r="AA70" s="408"/>
      <c r="AF70" s="190"/>
    </row>
    <row r="71" spans="1:32" ht="33" customHeight="1" x14ac:dyDescent="0.3">
      <c r="A71" s="190"/>
      <c r="C71" s="444"/>
      <c r="D71" s="296"/>
      <c r="E71" s="296"/>
      <c r="F71" s="296"/>
      <c r="G71" s="296"/>
      <c r="H71" s="445"/>
      <c r="I71" s="404" t="s">
        <v>2208</v>
      </c>
      <c r="J71" s="454"/>
      <c r="K71" s="453" t="s">
        <v>2209</v>
      </c>
      <c r="L71" s="454"/>
      <c r="M71" s="405"/>
      <c r="N71" s="406"/>
      <c r="P71" s="444"/>
      <c r="Q71" s="296"/>
      <c r="R71" s="296"/>
      <c r="S71" s="296"/>
      <c r="T71" s="296"/>
      <c r="U71" s="445"/>
      <c r="V71" s="404"/>
      <c r="W71" s="454"/>
      <c r="X71" s="453"/>
      <c r="Y71" s="454"/>
      <c r="Z71" s="405"/>
      <c r="AA71" s="406"/>
      <c r="AF71" s="190"/>
    </row>
    <row r="72" spans="1:32" ht="33" customHeight="1" thickBot="1" x14ac:dyDescent="0.35">
      <c r="A72" s="190"/>
      <c r="C72" s="444"/>
      <c r="D72" s="296"/>
      <c r="E72" s="296"/>
      <c r="F72" s="296"/>
      <c r="G72" s="296"/>
      <c r="H72" s="445"/>
      <c r="I72" s="651">
        <f>VLOOKUP(I71,Артикулы!$A:$C,Артикулы!$C$1,0)</f>
        <v>22514.257266139801</v>
      </c>
      <c r="J72" s="412"/>
      <c r="K72" s="670">
        <f>VLOOKUP(K71,Артикулы!$A:$C,Артикулы!$C$1,0)</f>
        <v>25015.841406822001</v>
      </c>
      <c r="L72" s="412"/>
      <c r="M72" s="652" t="e">
        <f>VLOOKUP(M71,Артикулы!$A:$C,Артикулы!$C$1,0)</f>
        <v>#N/A</v>
      </c>
      <c r="N72" s="653"/>
      <c r="P72" s="444"/>
      <c r="Q72" s="296"/>
      <c r="R72" s="296"/>
      <c r="S72" s="296"/>
      <c r="T72" s="296"/>
      <c r="U72" s="445"/>
      <c r="V72" s="651" t="e">
        <f>VLOOKUP(V71,Артикулы!$A:$C,Артикулы!$C$1,0)</f>
        <v>#N/A</v>
      </c>
      <c r="W72" s="412"/>
      <c r="X72" s="670" t="e">
        <f>VLOOKUP(X71,Артикулы!$A:$C,Артикулы!$C$1,0)</f>
        <v>#N/A</v>
      </c>
      <c r="Y72" s="412"/>
      <c r="Z72" s="652" t="e">
        <f>VLOOKUP(Z71,Артикулы!$A:$C,Артикулы!$C$1,0)</f>
        <v>#N/A</v>
      </c>
      <c r="AA72" s="653"/>
      <c r="AF72" s="190"/>
    </row>
    <row r="73" spans="1:32" ht="33" customHeight="1" x14ac:dyDescent="0.3">
      <c r="A73" s="190"/>
      <c r="C73" s="444"/>
      <c r="D73" s="296"/>
      <c r="E73" s="296"/>
      <c r="F73" s="296"/>
      <c r="G73" s="296"/>
      <c r="H73" s="445"/>
      <c r="I73" s="671" t="s">
        <v>2210</v>
      </c>
      <c r="J73" s="671"/>
      <c r="K73" s="671"/>
      <c r="L73" s="671"/>
      <c r="M73" s="671"/>
      <c r="N73" s="672"/>
      <c r="P73" s="444"/>
      <c r="Q73" s="296"/>
      <c r="R73" s="296"/>
      <c r="S73" s="296"/>
      <c r="T73" s="296"/>
      <c r="U73" s="445"/>
      <c r="V73" s="671"/>
      <c r="W73" s="671"/>
      <c r="X73" s="671"/>
      <c r="Y73" s="671"/>
      <c r="Z73" s="671"/>
      <c r="AA73" s="672"/>
      <c r="AF73" s="190"/>
    </row>
    <row r="74" spans="1:32" ht="33" customHeight="1" x14ac:dyDescent="0.3">
      <c r="A74" s="190"/>
      <c r="C74" s="444"/>
      <c r="D74" s="296"/>
      <c r="E74" s="296"/>
      <c r="F74" s="296"/>
      <c r="G74" s="296"/>
      <c r="H74" s="445"/>
      <c r="I74" s="548"/>
      <c r="J74" s="548"/>
      <c r="K74" s="548"/>
      <c r="L74" s="548"/>
      <c r="M74" s="548"/>
      <c r="N74" s="583"/>
      <c r="P74" s="444"/>
      <c r="Q74" s="296"/>
      <c r="R74" s="296"/>
      <c r="S74" s="296"/>
      <c r="T74" s="296"/>
      <c r="U74" s="445"/>
      <c r="V74" s="548"/>
      <c r="W74" s="548"/>
      <c r="X74" s="548"/>
      <c r="Y74" s="548"/>
      <c r="Z74" s="548"/>
      <c r="AA74" s="583"/>
      <c r="AF74" s="190"/>
    </row>
    <row r="75" spans="1:32" ht="33" customHeight="1" thickBot="1" x14ac:dyDescent="0.35">
      <c r="A75" s="190"/>
      <c r="C75" s="446"/>
      <c r="D75" s="447"/>
      <c r="E75" s="447"/>
      <c r="F75" s="447"/>
      <c r="G75" s="447"/>
      <c r="H75" s="448"/>
      <c r="I75" s="551"/>
      <c r="J75" s="551"/>
      <c r="K75" s="551"/>
      <c r="L75" s="551"/>
      <c r="M75" s="551"/>
      <c r="N75" s="584"/>
      <c r="P75" s="446"/>
      <c r="Q75" s="447"/>
      <c r="R75" s="447"/>
      <c r="S75" s="447"/>
      <c r="T75" s="447"/>
      <c r="U75" s="448"/>
      <c r="V75" s="551"/>
      <c r="W75" s="551"/>
      <c r="X75" s="551"/>
      <c r="Y75" s="551"/>
      <c r="Z75" s="551"/>
      <c r="AA75" s="584"/>
      <c r="AF75" s="190"/>
    </row>
    <row r="76" spans="1:32" ht="18.75" customHeight="1" x14ac:dyDescent="0.3">
      <c r="A76" s="190"/>
      <c r="AF76" s="190"/>
    </row>
    <row r="77" spans="1:32" ht="33" customHeight="1" x14ac:dyDescent="0.3">
      <c r="A77" s="190"/>
      <c r="AF77" s="190"/>
    </row>
    <row r="78" spans="1:32" ht="33" customHeight="1" x14ac:dyDescent="0.3">
      <c r="A78" s="190"/>
      <c r="AF78" s="190"/>
    </row>
    <row r="79" spans="1:32" ht="33" customHeight="1" x14ac:dyDescent="0.3">
      <c r="A79" s="190"/>
      <c r="AF79" s="190"/>
    </row>
    <row r="80" spans="1:32" ht="33" customHeight="1" x14ac:dyDescent="0.3">
      <c r="A80" s="190"/>
      <c r="AF80" s="190"/>
    </row>
    <row r="81" spans="1:1" ht="33" customHeight="1" x14ac:dyDescent="0.3">
      <c r="A81" s="190"/>
    </row>
    <row r="82" spans="1:1" ht="33" customHeight="1" x14ac:dyDescent="0.3">
      <c r="A82" s="190"/>
    </row>
    <row r="83" spans="1:1" ht="33" customHeight="1" x14ac:dyDescent="0.3">
      <c r="A83" s="190"/>
    </row>
    <row r="84" spans="1:1" ht="33" customHeight="1" x14ac:dyDescent="0.3">
      <c r="A84" s="190"/>
    </row>
    <row r="85" spans="1:1" ht="33" customHeight="1" x14ac:dyDescent="0.3">
      <c r="A85" s="190"/>
    </row>
    <row r="86" spans="1:1" ht="33" customHeight="1" x14ac:dyDescent="0.3">
      <c r="A86" s="190"/>
    </row>
    <row r="87" spans="1:1" ht="33" customHeight="1" x14ac:dyDescent="0.3">
      <c r="A87" s="190"/>
    </row>
    <row r="88" spans="1:1" ht="33" customHeight="1" x14ac:dyDescent="0.3">
      <c r="A88" s="190"/>
    </row>
    <row r="89" spans="1:1" ht="33" customHeight="1" x14ac:dyDescent="0.3">
      <c r="A89" s="190"/>
    </row>
    <row r="90" spans="1:1" ht="33" customHeight="1" x14ac:dyDescent="0.3">
      <c r="A90" s="190"/>
    </row>
  </sheetData>
  <sheetProtection password="CEEB" sheet="1" objects="1" scenarios="1"/>
  <mergeCells count="166">
    <mergeCell ref="I42:J42"/>
    <mergeCell ref="K42:L42"/>
    <mergeCell ref="M42:N42"/>
    <mergeCell ref="V42:W42"/>
    <mergeCell ref="X42:Y42"/>
    <mergeCell ref="I52:J52"/>
    <mergeCell ref="K52:L52"/>
    <mergeCell ref="M52:N52"/>
    <mergeCell ref="V52:W52"/>
    <mergeCell ref="X52:Y52"/>
    <mergeCell ref="C59:H65"/>
    <mergeCell ref="I59:N59"/>
    <mergeCell ref="P59:U65"/>
    <mergeCell ref="V59:AA59"/>
    <mergeCell ref="I60:J60"/>
    <mergeCell ref="K60:L60"/>
    <mergeCell ref="M60:N60"/>
    <mergeCell ref="V60:W60"/>
    <mergeCell ref="X60:Y60"/>
    <mergeCell ref="Z60:AA60"/>
    <mergeCell ref="I61:J61"/>
    <mergeCell ref="K61:L61"/>
    <mergeCell ref="M61:N61"/>
    <mergeCell ref="V61:W61"/>
    <mergeCell ref="X61:Y61"/>
    <mergeCell ref="Z61:AA61"/>
    <mergeCell ref="I63:N65"/>
    <mergeCell ref="V63:AA65"/>
    <mergeCell ref="I62:J62"/>
    <mergeCell ref="K62:L62"/>
    <mergeCell ref="M62:N62"/>
    <mergeCell ref="V62:W62"/>
    <mergeCell ref="X62:Y62"/>
    <mergeCell ref="Z62:AA62"/>
    <mergeCell ref="I33:N35"/>
    <mergeCell ref="I23:N25"/>
    <mergeCell ref="M22:N22"/>
    <mergeCell ref="C39:H45"/>
    <mergeCell ref="I39:N39"/>
    <mergeCell ref="P39:U45"/>
    <mergeCell ref="V39:AA39"/>
    <mergeCell ref="I40:J40"/>
    <mergeCell ref="K40:L40"/>
    <mergeCell ref="M40:N40"/>
    <mergeCell ref="V40:W40"/>
    <mergeCell ref="I43:N45"/>
    <mergeCell ref="V43:AA45"/>
    <mergeCell ref="C29:H35"/>
    <mergeCell ref="I29:N29"/>
    <mergeCell ref="Z42:AA42"/>
    <mergeCell ref="X40:Y40"/>
    <mergeCell ref="Z40:AA40"/>
    <mergeCell ref="I41:J41"/>
    <mergeCell ref="K41:L41"/>
    <mergeCell ref="M41:N41"/>
    <mergeCell ref="V41:W41"/>
    <mergeCell ref="X41:Y41"/>
    <mergeCell ref="Z41:AA41"/>
    <mergeCell ref="I32:J32"/>
    <mergeCell ref="I31:J31"/>
    <mergeCell ref="K31:L31"/>
    <mergeCell ref="M31:N31"/>
    <mergeCell ref="I21:J21"/>
    <mergeCell ref="K21:L21"/>
    <mergeCell ref="K32:L32"/>
    <mergeCell ref="M32:N32"/>
    <mergeCell ref="I22:J22"/>
    <mergeCell ref="K22:L22"/>
    <mergeCell ref="M21:N21"/>
    <mergeCell ref="C19:H25"/>
    <mergeCell ref="I19:N19"/>
    <mergeCell ref="I30:J30"/>
    <mergeCell ref="K30:L30"/>
    <mergeCell ref="M30:N30"/>
    <mergeCell ref="I20:J20"/>
    <mergeCell ref="K20:L20"/>
    <mergeCell ref="M20:N20"/>
    <mergeCell ref="V23:AA25"/>
    <mergeCell ref="P19:U25"/>
    <mergeCell ref="V19:AA19"/>
    <mergeCell ref="V21:W21"/>
    <mergeCell ref="S1:AE1"/>
    <mergeCell ref="V20:W20"/>
    <mergeCell ref="X20:Y20"/>
    <mergeCell ref="Z20:AA20"/>
    <mergeCell ref="AA5:AC5"/>
    <mergeCell ref="X21:Y21"/>
    <mergeCell ref="Z21:AA21"/>
    <mergeCell ref="V22:W22"/>
    <mergeCell ref="X22:Y22"/>
    <mergeCell ref="Z22:AA22"/>
    <mergeCell ref="Z14:AA14"/>
    <mergeCell ref="V15:AA17"/>
    <mergeCell ref="P11:U17"/>
    <mergeCell ref="V11:AA11"/>
    <mergeCell ref="V12:W12"/>
    <mergeCell ref="X12:Y12"/>
    <mergeCell ref="Z12:AA12"/>
    <mergeCell ref="V13:W13"/>
    <mergeCell ref="X13:Y13"/>
    <mergeCell ref="Z13:AA13"/>
    <mergeCell ref="V14:W14"/>
    <mergeCell ref="X14:Y14"/>
    <mergeCell ref="C49:H55"/>
    <mergeCell ref="I49:N49"/>
    <mergeCell ref="P49:U55"/>
    <mergeCell ref="V49:AA49"/>
    <mergeCell ref="I50:J50"/>
    <mergeCell ref="K50:L50"/>
    <mergeCell ref="M50:N50"/>
    <mergeCell ref="V50:W50"/>
    <mergeCell ref="X50:Y50"/>
    <mergeCell ref="Z50:AA50"/>
    <mergeCell ref="I51:J51"/>
    <mergeCell ref="K51:L51"/>
    <mergeCell ref="M51:N51"/>
    <mergeCell ref="V51:W51"/>
    <mergeCell ref="X51:Y51"/>
    <mergeCell ref="Z51:AA51"/>
    <mergeCell ref="I71:J71"/>
    <mergeCell ref="K71:L71"/>
    <mergeCell ref="M71:N71"/>
    <mergeCell ref="I73:N75"/>
    <mergeCell ref="V73:AA75"/>
    <mergeCell ref="I72:J72"/>
    <mergeCell ref="K72:L72"/>
    <mergeCell ref="M72:N72"/>
    <mergeCell ref="V72:W72"/>
    <mergeCell ref="X72:Y72"/>
    <mergeCell ref="Z72:AA72"/>
    <mergeCell ref="C5:E5"/>
    <mergeCell ref="X5:Z5"/>
    <mergeCell ref="U5:W5"/>
    <mergeCell ref="R5:T5"/>
    <mergeCell ref="O5:Q5"/>
    <mergeCell ref="L5:N5"/>
    <mergeCell ref="I5:K5"/>
    <mergeCell ref="F5:H5"/>
    <mergeCell ref="V71:W71"/>
    <mergeCell ref="X71:Y71"/>
    <mergeCell ref="Z71:AA71"/>
    <mergeCell ref="Z52:AA52"/>
    <mergeCell ref="I53:N55"/>
    <mergeCell ref="V53:AA55"/>
    <mergeCell ref="C69:H75"/>
    <mergeCell ref="I69:N69"/>
    <mergeCell ref="P69:U75"/>
    <mergeCell ref="V69:AA69"/>
    <mergeCell ref="I70:J70"/>
    <mergeCell ref="K70:L70"/>
    <mergeCell ref="M70:N70"/>
    <mergeCell ref="V70:W70"/>
    <mergeCell ref="X70:Y70"/>
    <mergeCell ref="Z70:AA70"/>
    <mergeCell ref="C11:H17"/>
    <mergeCell ref="I11:N11"/>
    <mergeCell ref="I12:J12"/>
    <mergeCell ref="K12:L12"/>
    <mergeCell ref="M12:N12"/>
    <mergeCell ref="I13:J13"/>
    <mergeCell ref="K13:L13"/>
    <mergeCell ref="M13:N13"/>
    <mergeCell ref="I14:J14"/>
    <mergeCell ref="K14:L14"/>
    <mergeCell ref="M14:N14"/>
    <mergeCell ref="I15:N17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FFFF00"/>
  </sheetPr>
  <dimension ref="A1:AK154"/>
  <sheetViews>
    <sheetView topLeftCell="A8" zoomScale="80" zoomScaleNormal="80" workbookViewId="0">
      <selection activeCell="AE112" sqref="AE112"/>
    </sheetView>
  </sheetViews>
  <sheetFormatPr defaultColWidth="11.6640625" defaultRowHeight="18" customHeight="1" x14ac:dyDescent="0.2"/>
  <cols>
    <col min="1" max="1" width="4.109375" style="1" customWidth="1"/>
    <col min="2" max="33" width="7.6640625" style="1" customWidth="1"/>
    <col min="34" max="34" width="4.109375" style="1" customWidth="1"/>
    <col min="35" max="36" width="7.6640625" style="1" customWidth="1"/>
    <col min="37" max="16384" width="11.6640625" style="1"/>
  </cols>
  <sheetData>
    <row r="1" spans="1:35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20" t="s">
        <v>582</v>
      </c>
      <c r="T1" s="321"/>
      <c r="U1" s="321"/>
      <c r="V1" s="321"/>
      <c r="W1" s="321"/>
      <c r="X1" s="321"/>
      <c r="Y1" s="321"/>
      <c r="Z1" s="321"/>
      <c r="AA1" s="321"/>
      <c r="AB1" s="321"/>
      <c r="AC1" s="321"/>
      <c r="AD1" s="321"/>
      <c r="AE1" s="321"/>
      <c r="AF1" s="321"/>
      <c r="AG1" s="321"/>
      <c r="AH1" s="5"/>
    </row>
    <row r="2" spans="1:35" s="2" customFormat="1" ht="16.8" x14ac:dyDescent="0.2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 x14ac:dyDescent="0.25">
      <c r="A3" s="5"/>
      <c r="B3" s="122"/>
      <c r="C3" s="123" t="s">
        <v>571</v>
      </c>
      <c r="D3" s="122"/>
      <c r="E3" s="122"/>
      <c r="F3" s="122"/>
      <c r="G3" s="122"/>
      <c r="H3" s="122"/>
      <c r="I3" s="122"/>
      <c r="J3" s="122"/>
      <c r="K3" s="122"/>
      <c r="L3" s="122"/>
      <c r="M3" s="122"/>
      <c r="N3" s="122"/>
      <c r="O3" s="122"/>
      <c r="P3" s="122"/>
      <c r="Q3" s="122"/>
      <c r="R3" s="122"/>
      <c r="S3" s="122"/>
      <c r="T3" s="122"/>
      <c r="U3" s="122"/>
      <c r="V3" s="122"/>
      <c r="W3" s="122"/>
      <c r="X3" s="122"/>
      <c r="Y3" s="122"/>
      <c r="Z3" s="122"/>
      <c r="AA3" s="122"/>
      <c r="AB3" s="122"/>
      <c r="AC3" s="122"/>
      <c r="AD3" s="122"/>
      <c r="AE3" s="122"/>
      <c r="AF3" s="122"/>
      <c r="AG3" s="122"/>
      <c r="AH3" s="5"/>
    </row>
    <row r="4" spans="1:35" s="2" customFormat="1" ht="14.25" customHeight="1" x14ac:dyDescent="0.25">
      <c r="A4" s="5"/>
      <c r="B4" s="207"/>
      <c r="C4" s="204"/>
      <c r="D4" s="207"/>
      <c r="E4" s="207"/>
      <c r="F4" s="207"/>
      <c r="G4" s="207"/>
      <c r="H4" s="207"/>
      <c r="I4" s="207"/>
      <c r="J4" s="207"/>
      <c r="K4" s="207"/>
      <c r="L4" s="207"/>
      <c r="M4" s="207"/>
      <c r="N4" s="207"/>
      <c r="O4" s="207"/>
      <c r="P4" s="207"/>
      <c r="Q4" s="207"/>
      <c r="R4" s="207"/>
      <c r="S4" s="207"/>
      <c r="T4" s="207"/>
      <c r="U4" s="207"/>
      <c r="V4" s="207"/>
      <c r="W4" s="207"/>
      <c r="X4" s="207"/>
      <c r="Y4" s="207"/>
      <c r="Z4" s="207"/>
      <c r="AA4" s="207"/>
      <c r="AB4" s="207"/>
      <c r="AC4" s="207"/>
      <c r="AD4" s="207"/>
      <c r="AE4" s="207"/>
      <c r="AF4" s="207"/>
      <c r="AG4" s="207"/>
      <c r="AH4" s="5"/>
    </row>
    <row r="5" spans="1:35" s="2" customFormat="1" ht="123" customHeight="1" x14ac:dyDescent="0.25">
      <c r="A5" s="5"/>
      <c r="B5" s="381"/>
      <c r="C5" s="381"/>
      <c r="D5" s="382" t="s">
        <v>2216</v>
      </c>
      <c r="E5" s="382"/>
      <c r="F5" s="382"/>
      <c r="G5" s="383" t="s">
        <v>2215</v>
      </c>
      <c r="H5" s="383"/>
      <c r="I5" s="383"/>
      <c r="J5" s="382" t="s">
        <v>2214</v>
      </c>
      <c r="K5" s="382"/>
      <c r="L5" s="382"/>
      <c r="M5" s="382" t="s">
        <v>2213</v>
      </c>
      <c r="N5" s="382"/>
      <c r="O5" s="382"/>
      <c r="P5" s="382" t="s">
        <v>2217</v>
      </c>
      <c r="Q5" s="382"/>
      <c r="R5" s="382"/>
      <c r="S5" s="382" t="s">
        <v>2218</v>
      </c>
      <c r="T5" s="382"/>
      <c r="U5" s="382"/>
      <c r="V5" s="382" t="s">
        <v>2219</v>
      </c>
      <c r="W5" s="382"/>
      <c r="X5" s="382"/>
      <c r="Y5" s="384"/>
      <c r="Z5" s="384"/>
      <c r="AA5" s="384"/>
      <c r="AB5" s="384"/>
      <c r="AC5" s="384"/>
      <c r="AD5" s="384"/>
      <c r="AE5" s="208"/>
      <c r="AF5" s="208"/>
      <c r="AG5" s="208"/>
      <c r="AH5" s="5"/>
    </row>
    <row r="6" spans="1:35" s="2" customFormat="1" ht="33" customHeight="1" x14ac:dyDescent="0.25">
      <c r="A6" s="5"/>
      <c r="B6" s="199"/>
      <c r="C6" s="123" t="s">
        <v>2220</v>
      </c>
      <c r="D6" s="200"/>
      <c r="E6" s="200"/>
      <c r="F6" s="200"/>
      <c r="G6" s="201"/>
      <c r="H6" s="201"/>
      <c r="I6" s="201"/>
      <c r="J6" s="200"/>
      <c r="K6" s="200"/>
      <c r="L6" s="200"/>
      <c r="M6" s="200"/>
      <c r="N6" s="200"/>
      <c r="O6" s="200"/>
      <c r="P6" s="200"/>
      <c r="Q6" s="200"/>
      <c r="R6" s="200"/>
      <c r="S6" s="200"/>
      <c r="T6" s="200"/>
      <c r="U6" s="200"/>
      <c r="V6" s="200"/>
      <c r="W6" s="200"/>
      <c r="X6" s="200"/>
      <c r="Y6" s="202"/>
      <c r="Z6" s="202"/>
      <c r="AA6" s="202"/>
      <c r="AB6" s="202"/>
      <c r="AC6" s="202"/>
      <c r="AD6" s="202"/>
      <c r="AE6" s="19"/>
      <c r="AF6" s="19"/>
      <c r="AG6" s="19"/>
      <c r="AH6" s="5"/>
    </row>
    <row r="7" spans="1:35" customFormat="1" ht="19.5" customHeight="1" x14ac:dyDescent="0.3">
      <c r="A7" s="190"/>
      <c r="B7" s="203"/>
      <c r="C7" s="204"/>
      <c r="D7" s="203"/>
      <c r="E7" s="203"/>
      <c r="F7" s="203"/>
      <c r="G7" s="203"/>
      <c r="H7" s="203"/>
      <c r="I7" s="203"/>
      <c r="J7" s="203"/>
      <c r="K7" s="203"/>
      <c r="L7" s="203"/>
      <c r="M7" s="203"/>
      <c r="N7" s="203"/>
      <c r="O7" s="203"/>
      <c r="P7" s="203"/>
      <c r="Q7" s="203"/>
      <c r="R7" s="203"/>
      <c r="S7" s="203"/>
      <c r="T7" s="203"/>
      <c r="U7" s="203"/>
      <c r="V7" s="203"/>
      <c r="W7" s="203"/>
      <c r="X7" s="203"/>
      <c r="Y7" s="203"/>
      <c r="Z7" s="203"/>
      <c r="AA7" s="203"/>
      <c r="AB7" s="203"/>
      <c r="AC7" s="203"/>
      <c r="AD7" s="203"/>
      <c r="AE7" s="203"/>
      <c r="AF7" s="206"/>
      <c r="AG7" s="203"/>
      <c r="AH7" s="190"/>
    </row>
    <row r="8" spans="1:35" s="217" customFormat="1" ht="126.75" customHeight="1" x14ac:dyDescent="0.3">
      <c r="A8" s="213"/>
      <c r="B8" s="214"/>
      <c r="C8" s="676" t="s">
        <v>2222</v>
      </c>
      <c r="D8" s="676"/>
      <c r="E8" s="676"/>
      <c r="F8" s="676" t="s">
        <v>2224</v>
      </c>
      <c r="G8" s="676"/>
      <c r="H8" s="676"/>
      <c r="I8" s="676" t="s">
        <v>2223</v>
      </c>
      <c r="J8" s="676"/>
      <c r="K8" s="676"/>
      <c r="L8" s="676" t="s">
        <v>2225</v>
      </c>
      <c r="M8" s="676"/>
      <c r="N8" s="676"/>
      <c r="O8" s="676" t="s">
        <v>2226</v>
      </c>
      <c r="P8" s="676"/>
      <c r="Q8" s="676"/>
      <c r="R8" s="676" t="s">
        <v>2227</v>
      </c>
      <c r="S8" s="676"/>
      <c r="T8" s="676"/>
      <c r="U8" s="676" t="s">
        <v>2228</v>
      </c>
      <c r="V8" s="676"/>
      <c r="W8" s="676"/>
      <c r="X8" s="676" t="s">
        <v>2230</v>
      </c>
      <c r="Y8" s="676"/>
      <c r="Z8" s="676"/>
      <c r="AA8" s="676" t="s">
        <v>2229</v>
      </c>
      <c r="AB8" s="676"/>
      <c r="AC8" s="676"/>
      <c r="AD8" s="214"/>
      <c r="AE8" s="214"/>
      <c r="AF8" s="215"/>
      <c r="AG8" s="216"/>
      <c r="AH8" s="213"/>
    </row>
    <row r="9" spans="1:35" customFormat="1" ht="21.75" customHeight="1" x14ac:dyDescent="0.3">
      <c r="A9" s="190"/>
      <c r="B9" s="203"/>
      <c r="C9" s="205"/>
      <c r="D9" s="203"/>
      <c r="E9" s="203"/>
      <c r="F9" s="203"/>
      <c r="G9" s="203"/>
      <c r="H9" s="203"/>
      <c r="I9" s="203"/>
      <c r="J9" s="203"/>
      <c r="K9" s="203"/>
      <c r="L9" s="203"/>
      <c r="M9" s="203"/>
      <c r="N9" s="203"/>
      <c r="O9" s="203"/>
      <c r="P9" s="203"/>
      <c r="Q9" s="203"/>
      <c r="R9" s="203"/>
      <c r="S9" s="203"/>
      <c r="T9" s="203"/>
      <c r="U9" s="203"/>
      <c r="V9" s="203"/>
      <c r="W9" s="203"/>
      <c r="X9" s="203"/>
      <c r="Y9" s="203"/>
      <c r="Z9" s="203"/>
      <c r="AA9" s="203"/>
      <c r="AB9" s="203"/>
      <c r="AC9" s="203"/>
      <c r="AD9" s="203"/>
      <c r="AE9" s="203"/>
      <c r="AF9" s="206"/>
      <c r="AG9" s="203"/>
      <c r="AH9" s="190"/>
    </row>
    <row r="10" spans="1:35" s="2" customFormat="1" ht="33" customHeight="1" x14ac:dyDescent="0.25">
      <c r="A10" s="5"/>
      <c r="B10" s="122"/>
      <c r="C10" s="95" t="s">
        <v>2221</v>
      </c>
      <c r="D10" s="122"/>
      <c r="E10" s="122"/>
      <c r="F10" s="122"/>
      <c r="G10" s="122"/>
      <c r="H10" s="122"/>
      <c r="I10" s="122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 x14ac:dyDescent="0.25">
      <c r="A11" s="5"/>
      <c r="B11" s="207"/>
      <c r="C11" s="205"/>
      <c r="D11" s="207"/>
      <c r="E11" s="207"/>
      <c r="F11" s="207"/>
      <c r="G11" s="207"/>
      <c r="H11" s="207"/>
      <c r="I11" s="207"/>
      <c r="J11" s="208"/>
      <c r="K11" s="208"/>
      <c r="L11" s="208"/>
      <c r="M11" s="208"/>
      <c r="N11" s="208"/>
      <c r="O11" s="208"/>
      <c r="P11" s="208"/>
      <c r="Q11" s="208"/>
      <c r="R11" s="208"/>
      <c r="S11" s="208"/>
      <c r="T11" s="208"/>
      <c r="U11" s="208"/>
      <c r="V11" s="208"/>
      <c r="W11" s="208"/>
      <c r="X11" s="208"/>
      <c r="Y11" s="208"/>
      <c r="Z11" s="208"/>
      <c r="AA11" s="208"/>
      <c r="AB11" s="208"/>
      <c r="AC11" s="208"/>
      <c r="AD11" s="208"/>
      <c r="AE11" s="208"/>
      <c r="AF11" s="208"/>
      <c r="AG11" s="208"/>
      <c r="AH11" s="5"/>
    </row>
    <row r="12" spans="1:35" s="223" customFormat="1" ht="129.75" customHeight="1" x14ac:dyDescent="0.25">
      <c r="A12" s="221"/>
      <c r="B12" s="222"/>
      <c r="C12" s="676" t="s">
        <v>2231</v>
      </c>
      <c r="D12" s="676"/>
      <c r="E12" s="676"/>
      <c r="F12" s="677" t="s">
        <v>2240</v>
      </c>
      <c r="G12" s="677"/>
      <c r="H12" s="677"/>
      <c r="I12" s="676" t="s">
        <v>2232</v>
      </c>
      <c r="J12" s="676"/>
      <c r="K12" s="676"/>
      <c r="L12" s="676" t="s">
        <v>2236</v>
      </c>
      <c r="M12" s="676"/>
      <c r="N12" s="676"/>
      <c r="O12" s="676" t="s">
        <v>2235</v>
      </c>
      <c r="P12" s="676"/>
      <c r="Q12" s="676"/>
      <c r="R12" s="677" t="s">
        <v>2233</v>
      </c>
      <c r="S12" s="677"/>
      <c r="T12" s="677"/>
      <c r="U12" s="676" t="s">
        <v>2234</v>
      </c>
      <c r="V12" s="676"/>
      <c r="W12" s="676"/>
      <c r="X12" s="677" t="s">
        <v>2237</v>
      </c>
      <c r="Y12" s="677"/>
      <c r="Z12" s="677"/>
      <c r="AA12" s="677" t="s">
        <v>2238</v>
      </c>
      <c r="AB12" s="677"/>
      <c r="AC12" s="677"/>
      <c r="AD12" s="677" t="s">
        <v>2239</v>
      </c>
      <c r="AE12" s="677"/>
      <c r="AF12" s="677"/>
      <c r="AG12" s="222"/>
      <c r="AH12" s="221"/>
    </row>
    <row r="13" spans="1:35" s="2" customFormat="1" ht="19.5" customHeight="1" x14ac:dyDescent="0.25">
      <c r="A13" s="5"/>
      <c r="B13" s="702"/>
      <c r="C13" s="701"/>
      <c r="D13" s="701"/>
      <c r="E13" s="702"/>
      <c r="F13" s="701"/>
      <c r="G13" s="701"/>
      <c r="H13" s="702"/>
      <c r="I13" s="701"/>
      <c r="J13" s="701"/>
      <c r="K13" s="702"/>
      <c r="L13" s="701"/>
      <c r="M13" s="701"/>
      <c r="N13" s="702"/>
      <c r="O13" s="701"/>
      <c r="P13" s="701"/>
      <c r="Q13" s="702"/>
      <c r="R13" s="701"/>
      <c r="S13" s="701"/>
      <c r="T13" s="701"/>
      <c r="U13" s="701"/>
      <c r="V13" s="701"/>
      <c r="W13" s="701"/>
      <c r="X13" s="701"/>
      <c r="Y13" s="701"/>
      <c r="Z13" s="212"/>
      <c r="AA13" s="207"/>
      <c r="AB13" s="207"/>
      <c r="AC13" s="207"/>
      <c r="AD13" s="701"/>
      <c r="AE13" s="701"/>
      <c r="AF13" s="701"/>
      <c r="AG13" s="208"/>
      <c r="AH13" s="5"/>
    </row>
    <row r="14" spans="1:35" s="2" customFormat="1" ht="16.8" x14ac:dyDescent="0.2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 x14ac:dyDescent="0.3">
      <c r="A15" s="62"/>
      <c r="B15" s="25"/>
      <c r="C15" s="120" t="s">
        <v>918</v>
      </c>
      <c r="D15" s="120"/>
      <c r="E15" s="120"/>
      <c r="F15" s="120"/>
      <c r="G15" s="120"/>
      <c r="H15" s="120"/>
      <c r="I15" s="120"/>
      <c r="J15" s="120"/>
      <c r="K15" s="120"/>
      <c r="L15" s="120"/>
      <c r="M15" s="120"/>
      <c r="N15" s="120"/>
      <c r="O15" s="120"/>
      <c r="P15" s="120"/>
      <c r="Q15" s="120"/>
      <c r="R15" s="120"/>
      <c r="S15" s="120"/>
      <c r="T15" s="120"/>
      <c r="U15" s="120"/>
      <c r="V15" s="120"/>
      <c r="W15" s="120"/>
      <c r="X15" s="120"/>
      <c r="Y15" s="120"/>
      <c r="Z15" s="120"/>
      <c r="AA15" s="120"/>
      <c r="AB15" s="120"/>
      <c r="AC15" s="120"/>
      <c r="AD15" s="120"/>
      <c r="AE15" s="120"/>
      <c r="AF15" s="120"/>
      <c r="AG15" s="120"/>
      <c r="AH15" s="42"/>
      <c r="AI15" s="12"/>
    </row>
    <row r="16" spans="1:35" s="2" customFormat="1" ht="33" customHeight="1" x14ac:dyDescent="0.25">
      <c r="A16" s="62"/>
      <c r="B16" s="27"/>
      <c r="C16" s="441"/>
      <c r="D16" s="442"/>
      <c r="E16" s="442"/>
      <c r="F16" s="442"/>
      <c r="G16" s="475" t="s">
        <v>1608</v>
      </c>
      <c r="H16" s="472"/>
      <c r="I16" s="471" t="s">
        <v>919</v>
      </c>
      <c r="J16" s="472"/>
      <c r="K16" s="623" t="s">
        <v>920</v>
      </c>
      <c r="L16" s="624"/>
      <c r="M16" s="623" t="s">
        <v>921</v>
      </c>
      <c r="N16" s="624"/>
      <c r="O16" s="474" t="s">
        <v>925</v>
      </c>
      <c r="P16" s="472"/>
      <c r="Q16" s="471" t="s">
        <v>922</v>
      </c>
      <c r="R16" s="473"/>
      <c r="S16" s="475" t="s">
        <v>1608</v>
      </c>
      <c r="T16" s="472"/>
      <c r="U16" s="471" t="s">
        <v>919</v>
      </c>
      <c r="V16" s="472"/>
      <c r="W16" s="623" t="s">
        <v>920</v>
      </c>
      <c r="X16" s="624"/>
      <c r="Y16" s="623" t="s">
        <v>921</v>
      </c>
      <c r="Z16" s="624"/>
      <c r="AA16" s="474" t="s">
        <v>925</v>
      </c>
      <c r="AB16" s="472"/>
      <c r="AC16" s="471" t="s">
        <v>922</v>
      </c>
      <c r="AD16" s="473"/>
      <c r="AE16" s="6"/>
      <c r="AF16" s="6"/>
      <c r="AG16" s="6"/>
      <c r="AH16" s="125"/>
      <c r="AI16" s="12"/>
    </row>
    <row r="17" spans="1:35" s="2" customFormat="1" ht="33" customHeight="1" x14ac:dyDescent="0.25">
      <c r="A17" s="62"/>
      <c r="B17" s="27"/>
      <c r="C17" s="444"/>
      <c r="D17" s="296"/>
      <c r="E17" s="296"/>
      <c r="F17" s="296"/>
      <c r="G17" s="404" t="s">
        <v>1609</v>
      </c>
      <c r="H17" s="454"/>
      <c r="I17" s="453" t="s">
        <v>1610</v>
      </c>
      <c r="J17" s="454"/>
      <c r="K17" s="312" t="s">
        <v>1611</v>
      </c>
      <c r="L17" s="304"/>
      <c r="M17" s="312" t="s">
        <v>1612</v>
      </c>
      <c r="N17" s="304"/>
      <c r="O17" s="405" t="s">
        <v>1613</v>
      </c>
      <c r="P17" s="454"/>
      <c r="Q17" s="453" t="s">
        <v>1614</v>
      </c>
      <c r="R17" s="406"/>
      <c r="S17" s="404" t="s">
        <v>1615</v>
      </c>
      <c r="T17" s="454"/>
      <c r="U17" s="453" t="s">
        <v>1616</v>
      </c>
      <c r="V17" s="454"/>
      <c r="W17" s="312" t="s">
        <v>1617</v>
      </c>
      <c r="X17" s="304"/>
      <c r="Y17" s="312" t="s">
        <v>1618</v>
      </c>
      <c r="Z17" s="304"/>
      <c r="AA17" s="405" t="s">
        <v>1619</v>
      </c>
      <c r="AB17" s="454"/>
      <c r="AC17" s="453" t="s">
        <v>1620</v>
      </c>
      <c r="AD17" s="406"/>
      <c r="AE17" s="6"/>
      <c r="AF17" s="6"/>
      <c r="AG17" s="6"/>
      <c r="AH17" s="125"/>
      <c r="AI17" s="12"/>
    </row>
    <row r="18" spans="1:35" s="2" customFormat="1" ht="33" customHeight="1" thickBot="1" x14ac:dyDescent="0.3">
      <c r="A18" s="62"/>
      <c r="B18" s="27"/>
      <c r="C18" s="444"/>
      <c r="D18" s="296"/>
      <c r="E18" s="296"/>
      <c r="F18" s="296"/>
      <c r="G18" s="410">
        <f>VLOOKUP(G17,Артикулы!$A:$C,Артикулы!$C$1,0)</f>
        <v>3258.1512217212003</v>
      </c>
      <c r="H18" s="411"/>
      <c r="I18" s="411">
        <f>VLOOKUP(I17,Артикулы!$A:$C,Артикулы!$C$1,0)</f>
        <v>3521.475868108801</v>
      </c>
      <c r="J18" s="411"/>
      <c r="K18" s="411">
        <f>VLOOKUP(K17,Артикулы!$A:$C,Артикулы!$C$1,0)</f>
        <v>4146.3806259540006</v>
      </c>
      <c r="L18" s="411"/>
      <c r="M18" s="411">
        <f>VLOOKUP(M17,Артикулы!$A:$C,Артикулы!$C$1,0)</f>
        <v>4849.8897558552007</v>
      </c>
      <c r="N18" s="411"/>
      <c r="O18" s="411">
        <f>VLOOKUP(O17,Артикулы!$A:$C,Артикулы!$C$1,0)</f>
        <v>5594.6661810858004</v>
      </c>
      <c r="P18" s="411"/>
      <c r="Q18" s="411">
        <f>VLOOKUP(Q17,Артикулы!$A:$C,Артикулы!$C$1,0)</f>
        <v>5804.9328763356007</v>
      </c>
      <c r="R18" s="413"/>
      <c r="S18" s="410">
        <f>VLOOKUP(S17,Артикулы!$A:$C,Артикулы!$C$1,0)</f>
        <v>4230.8803259141996</v>
      </c>
      <c r="T18" s="411"/>
      <c r="U18" s="411">
        <f>VLOOKUP(U17,Артикулы!$A:$C,Артикулы!$C$1,0)</f>
        <v>4698.5763396474003</v>
      </c>
      <c r="V18" s="411"/>
      <c r="W18" s="411">
        <f>VLOOKUP(W17,Артикулы!$A:$C,Артикулы!$C$1,0)</f>
        <v>5549.468667153601</v>
      </c>
      <c r="X18" s="411"/>
      <c r="Y18" s="411">
        <f>VLOOKUP(Y17,Артикулы!$A:$C,Артикулы!$C$1,0)</f>
        <v>5995.5484785714007</v>
      </c>
      <c r="Z18" s="411"/>
      <c r="AA18" s="411">
        <f>VLOOKUP(AA17,Артикулы!$A:$C,Артикулы!$C$1,0)</f>
        <v>7337.7181314275995</v>
      </c>
      <c r="AB18" s="411"/>
      <c r="AC18" s="411">
        <f>VLOOKUP(AC17,Артикулы!$A:$C,Артикулы!$C$1,0)</f>
        <v>7628.5543080348016</v>
      </c>
      <c r="AD18" s="413"/>
      <c r="AE18" s="6"/>
      <c r="AF18" s="6"/>
      <c r="AG18" s="6"/>
      <c r="AH18" s="125"/>
      <c r="AI18" s="12"/>
    </row>
    <row r="19" spans="1:35" s="2" customFormat="1" ht="33" customHeight="1" x14ac:dyDescent="0.25">
      <c r="A19" s="62"/>
      <c r="B19" s="27"/>
      <c r="C19" s="444"/>
      <c r="D19" s="296"/>
      <c r="E19" s="296"/>
      <c r="F19" s="297"/>
      <c r="G19" s="351" t="s">
        <v>1796</v>
      </c>
      <c r="H19" s="351"/>
      <c r="I19" s="351"/>
      <c r="J19" s="351"/>
      <c r="K19" s="351"/>
      <c r="L19" s="351"/>
      <c r="M19" s="351"/>
      <c r="N19" s="351"/>
      <c r="O19" s="351"/>
      <c r="P19" s="351"/>
      <c r="Q19" s="351"/>
      <c r="R19" s="351"/>
      <c r="S19" s="351"/>
      <c r="T19" s="351"/>
      <c r="U19" s="351"/>
      <c r="V19" s="351"/>
      <c r="W19" s="351"/>
      <c r="X19" s="351"/>
      <c r="Y19" s="351"/>
      <c r="Z19" s="351"/>
      <c r="AA19" s="351"/>
      <c r="AB19" s="351"/>
      <c r="AC19" s="351"/>
      <c r="AD19" s="356"/>
      <c r="AE19" s="6"/>
      <c r="AF19" s="6"/>
      <c r="AG19" s="6"/>
      <c r="AH19" s="125"/>
      <c r="AI19" s="12"/>
    </row>
    <row r="20" spans="1:35" s="2" customFormat="1" ht="33" customHeight="1" thickBot="1" x14ac:dyDescent="0.3">
      <c r="A20" s="62"/>
      <c r="B20" s="27"/>
      <c r="C20" s="446"/>
      <c r="D20" s="447"/>
      <c r="E20" s="447"/>
      <c r="F20" s="539"/>
      <c r="G20" s="358"/>
      <c r="H20" s="358"/>
      <c r="I20" s="358"/>
      <c r="J20" s="358"/>
      <c r="K20" s="358"/>
      <c r="L20" s="358"/>
      <c r="M20" s="358"/>
      <c r="N20" s="358"/>
      <c r="O20" s="358"/>
      <c r="P20" s="358"/>
      <c r="Q20" s="358"/>
      <c r="R20" s="358"/>
      <c r="S20" s="358"/>
      <c r="T20" s="358"/>
      <c r="U20" s="358"/>
      <c r="V20" s="358"/>
      <c r="W20" s="358"/>
      <c r="X20" s="358"/>
      <c r="Y20" s="358"/>
      <c r="Z20" s="358"/>
      <c r="AA20" s="358"/>
      <c r="AB20" s="358"/>
      <c r="AC20" s="358"/>
      <c r="AD20" s="359"/>
      <c r="AE20" s="6"/>
      <c r="AF20" s="6"/>
      <c r="AG20" s="6"/>
      <c r="AH20" s="125"/>
      <c r="AI20" s="12"/>
    </row>
    <row r="21" spans="1:35" s="2" customFormat="1" ht="16.5" customHeight="1" thickBot="1" x14ac:dyDescent="0.3">
      <c r="A21" s="62"/>
      <c r="B21" s="27"/>
      <c r="C21" s="160"/>
      <c r="D21" s="160"/>
      <c r="E21" s="160"/>
      <c r="F21" s="160"/>
      <c r="G21" s="162"/>
      <c r="H21" s="162"/>
      <c r="I21" s="162"/>
      <c r="J21" s="162"/>
      <c r="K21" s="162"/>
      <c r="L21" s="162"/>
      <c r="M21" s="162"/>
      <c r="N21" s="162"/>
      <c r="O21" s="162"/>
      <c r="P21" s="162"/>
      <c r="Q21" s="162"/>
      <c r="R21" s="162"/>
      <c r="S21" s="162"/>
      <c r="T21" s="162"/>
      <c r="U21" s="162"/>
      <c r="V21" s="162"/>
      <c r="W21" s="162"/>
      <c r="X21" s="162"/>
      <c r="Y21" s="162"/>
      <c r="Z21" s="162"/>
      <c r="AA21" s="162"/>
      <c r="AB21" s="162"/>
      <c r="AC21" s="162"/>
      <c r="AD21" s="162"/>
      <c r="AE21" s="6"/>
      <c r="AF21" s="6"/>
      <c r="AG21" s="6"/>
      <c r="AH21" s="125"/>
      <c r="AI21" s="12"/>
    </row>
    <row r="22" spans="1:35" s="2" customFormat="1" ht="33" customHeight="1" x14ac:dyDescent="0.25">
      <c r="A22" s="62"/>
      <c r="B22" s="27"/>
      <c r="C22" s="441"/>
      <c r="D22" s="442"/>
      <c r="E22" s="442"/>
      <c r="F22" s="442"/>
      <c r="G22" s="475" t="s">
        <v>1819</v>
      </c>
      <c r="H22" s="472"/>
      <c r="I22" s="471" t="s">
        <v>1820</v>
      </c>
      <c r="J22" s="472"/>
      <c r="K22" s="623" t="s">
        <v>1821</v>
      </c>
      <c r="L22" s="624"/>
      <c r="M22" s="623" t="s">
        <v>1822</v>
      </c>
      <c r="N22" s="624"/>
      <c r="O22" s="474" t="s">
        <v>1823</v>
      </c>
      <c r="P22" s="472"/>
      <c r="Q22" s="471" t="s">
        <v>1824</v>
      </c>
      <c r="R22" s="473"/>
      <c r="S22" s="475" t="s">
        <v>1819</v>
      </c>
      <c r="T22" s="472"/>
      <c r="U22" s="471" t="s">
        <v>1820</v>
      </c>
      <c r="V22" s="472"/>
      <c r="W22" s="623" t="s">
        <v>1821</v>
      </c>
      <c r="X22" s="624"/>
      <c r="Y22" s="623" t="s">
        <v>1822</v>
      </c>
      <c r="Z22" s="624"/>
      <c r="AA22" s="474" t="s">
        <v>1823</v>
      </c>
      <c r="AB22" s="472"/>
      <c r="AC22" s="471" t="s">
        <v>1824</v>
      </c>
      <c r="AD22" s="473"/>
      <c r="AE22" s="6"/>
      <c r="AF22" s="6"/>
      <c r="AG22" s="6"/>
      <c r="AH22" s="125"/>
      <c r="AI22" s="12"/>
    </row>
    <row r="23" spans="1:35" s="2" customFormat="1" ht="33" customHeight="1" x14ac:dyDescent="0.25">
      <c r="A23" s="62"/>
      <c r="B23" s="27"/>
      <c r="C23" s="444"/>
      <c r="D23" s="296"/>
      <c r="E23" s="296"/>
      <c r="F23" s="296"/>
      <c r="G23" s="404" t="s">
        <v>1813</v>
      </c>
      <c r="H23" s="454"/>
      <c r="I23" s="453" t="s">
        <v>1814</v>
      </c>
      <c r="J23" s="454"/>
      <c r="K23" s="312" t="s">
        <v>1815</v>
      </c>
      <c r="L23" s="304"/>
      <c r="M23" s="312" t="s">
        <v>1816</v>
      </c>
      <c r="N23" s="304"/>
      <c r="O23" s="405" t="s">
        <v>1817</v>
      </c>
      <c r="P23" s="454"/>
      <c r="Q23" s="453" t="s">
        <v>1818</v>
      </c>
      <c r="R23" s="406"/>
      <c r="S23" s="404" t="s">
        <v>1726</v>
      </c>
      <c r="T23" s="454"/>
      <c r="U23" s="453" t="s">
        <v>1727</v>
      </c>
      <c r="V23" s="454"/>
      <c r="W23" s="312" t="s">
        <v>1728</v>
      </c>
      <c r="X23" s="304"/>
      <c r="Y23" s="312" t="s">
        <v>1729</v>
      </c>
      <c r="Z23" s="304"/>
      <c r="AA23" s="405" t="s">
        <v>1730</v>
      </c>
      <c r="AB23" s="454"/>
      <c r="AC23" s="453" t="s">
        <v>1731</v>
      </c>
      <c r="AD23" s="406"/>
      <c r="AE23" s="6"/>
      <c r="AF23" s="6"/>
      <c r="AG23" s="6"/>
      <c r="AH23" s="125"/>
      <c r="AI23" s="12"/>
    </row>
    <row r="24" spans="1:35" s="2" customFormat="1" ht="33" customHeight="1" thickBot="1" x14ac:dyDescent="0.3">
      <c r="A24" s="62"/>
      <c r="B24" s="27"/>
      <c r="C24" s="444"/>
      <c r="D24" s="296"/>
      <c r="E24" s="296"/>
      <c r="F24" s="296"/>
      <c r="G24" s="410">
        <f>VLOOKUP(G23,Артикулы!$A:$C,Артикулы!$C$1,0)</f>
        <v>3883.0559795664008</v>
      </c>
      <c r="H24" s="411"/>
      <c r="I24" s="411">
        <f>VLOOKUP(I23,Артикулы!$A:$C,Артикулы!$C$1,0)</f>
        <v>4602.2859838787999</v>
      </c>
      <c r="J24" s="411"/>
      <c r="K24" s="411">
        <f>VLOOKUP(K23,Артикулы!$A:$C,Артикулы!$C$1,0)</f>
        <v>6146.8618947792002</v>
      </c>
      <c r="L24" s="411"/>
      <c r="M24" s="411">
        <f>VLOOKUP(M23,Артикулы!$A:$C,Артикулы!$C$1,0)</f>
        <v>6818.9292758580004</v>
      </c>
      <c r="N24" s="411"/>
      <c r="O24" s="411">
        <f>VLOOKUP(O23,Артикулы!$A:$C,Артикулы!$C$1,0)</f>
        <v>7540.1243894718</v>
      </c>
      <c r="P24" s="411"/>
      <c r="Q24" s="411">
        <f>VLOOKUP(Q23,Артикулы!$A:$C,Артикулы!$C$1,0)</f>
        <v>8115.9014147820008</v>
      </c>
      <c r="R24" s="413"/>
      <c r="S24" s="410">
        <f>VLOOKUP(S23,Артикулы!$A:$C,Артикулы!$C$1,0)</f>
        <v>4983.5171883503999</v>
      </c>
      <c r="T24" s="411"/>
      <c r="U24" s="411">
        <f>VLOOKUP(U23,Артикулы!$A:$C,Артикулы!$C$1,0)</f>
        <v>5594.6661810858004</v>
      </c>
      <c r="V24" s="411"/>
      <c r="W24" s="411">
        <f>VLOOKUP(W23,Артикулы!$A:$C,Артикулы!$C$1,0)</f>
        <v>7897.7742823266008</v>
      </c>
      <c r="X24" s="411"/>
      <c r="Y24" s="411">
        <f>VLOOKUP(Y23,Артикулы!$A:$C,Артикулы!$C$1,0)</f>
        <v>9078.8049724680004</v>
      </c>
      <c r="Z24" s="411"/>
      <c r="AA24" s="411">
        <f>VLOOKUP(AA23,Артикулы!$A:$C,Артикулы!$C$1,0)</f>
        <v>10232.324132389802</v>
      </c>
      <c r="AB24" s="411"/>
      <c r="AC24" s="411">
        <f>VLOOKUP(AC23,Артикулы!$A:$C,Артикулы!$C$1,0)</f>
        <v>10817.926704207001</v>
      </c>
      <c r="AD24" s="413"/>
      <c r="AE24" s="6"/>
      <c r="AF24" s="6"/>
      <c r="AG24" s="6"/>
      <c r="AH24" s="125"/>
      <c r="AI24" s="12"/>
    </row>
    <row r="25" spans="1:35" s="2" customFormat="1" ht="33" customHeight="1" x14ac:dyDescent="0.25">
      <c r="A25" s="62"/>
      <c r="B25" s="27"/>
      <c r="C25" s="444"/>
      <c r="D25" s="296"/>
      <c r="E25" s="296"/>
      <c r="F25" s="297"/>
      <c r="G25" s="351" t="s">
        <v>1835</v>
      </c>
      <c r="H25" s="351"/>
      <c r="I25" s="351"/>
      <c r="J25" s="351"/>
      <c r="K25" s="351"/>
      <c r="L25" s="351"/>
      <c r="M25" s="351"/>
      <c r="N25" s="351"/>
      <c r="O25" s="351"/>
      <c r="P25" s="351"/>
      <c r="Q25" s="351"/>
      <c r="R25" s="351"/>
      <c r="S25" s="351"/>
      <c r="T25" s="351"/>
      <c r="U25" s="351"/>
      <c r="V25" s="351"/>
      <c r="W25" s="351"/>
      <c r="X25" s="351"/>
      <c r="Y25" s="351"/>
      <c r="Z25" s="351"/>
      <c r="AA25" s="351"/>
      <c r="AB25" s="351"/>
      <c r="AC25" s="351"/>
      <c r="AD25" s="356"/>
      <c r="AE25" s="6"/>
      <c r="AF25" s="6"/>
      <c r="AG25" s="6"/>
      <c r="AH25" s="125"/>
      <c r="AI25" s="12"/>
    </row>
    <row r="26" spans="1:35" s="2" customFormat="1" ht="33" customHeight="1" thickBot="1" x14ac:dyDescent="0.3">
      <c r="A26" s="62"/>
      <c r="B26" s="27"/>
      <c r="C26" s="446"/>
      <c r="D26" s="447"/>
      <c r="E26" s="447"/>
      <c r="F26" s="539"/>
      <c r="G26" s="358"/>
      <c r="H26" s="358"/>
      <c r="I26" s="358"/>
      <c r="J26" s="358"/>
      <c r="K26" s="358"/>
      <c r="L26" s="358"/>
      <c r="M26" s="358"/>
      <c r="N26" s="358"/>
      <c r="O26" s="358"/>
      <c r="P26" s="358"/>
      <c r="Q26" s="358"/>
      <c r="R26" s="358"/>
      <c r="S26" s="358"/>
      <c r="T26" s="358"/>
      <c r="U26" s="358"/>
      <c r="V26" s="358"/>
      <c r="W26" s="358"/>
      <c r="X26" s="358"/>
      <c r="Y26" s="358"/>
      <c r="Z26" s="358"/>
      <c r="AA26" s="358"/>
      <c r="AB26" s="358"/>
      <c r="AC26" s="358"/>
      <c r="AD26" s="359"/>
      <c r="AE26" s="6"/>
      <c r="AF26" s="6"/>
      <c r="AG26" s="6"/>
      <c r="AH26" s="125"/>
      <c r="AI26" s="12"/>
    </row>
    <row r="27" spans="1:35" s="2" customFormat="1" ht="13.5" customHeight="1" thickBot="1" x14ac:dyDescent="0.3">
      <c r="A27" s="62"/>
      <c r="B27" s="106"/>
      <c r="C27" s="97"/>
      <c r="D27" s="97"/>
      <c r="E27" s="97"/>
      <c r="F27" s="97"/>
      <c r="G27" s="97"/>
      <c r="H27" s="97"/>
      <c r="I27" s="96"/>
      <c r="J27" s="96"/>
      <c r="K27" s="96"/>
      <c r="L27" s="96"/>
      <c r="M27" s="96"/>
      <c r="N27" s="96"/>
      <c r="O27" s="96"/>
      <c r="P27" s="96"/>
      <c r="Q27" s="96"/>
      <c r="R27" s="96"/>
      <c r="S27" s="96"/>
      <c r="T27" s="96"/>
      <c r="U27" s="96"/>
      <c r="V27" s="96"/>
      <c r="W27" s="157"/>
      <c r="X27" s="157"/>
      <c r="Y27" s="157"/>
      <c r="Z27" s="157"/>
      <c r="AA27" s="96"/>
      <c r="AB27" s="96"/>
      <c r="AC27" s="96"/>
      <c r="AD27" s="96"/>
      <c r="AE27" s="96"/>
      <c r="AF27" s="96"/>
      <c r="AG27" s="92"/>
      <c r="AH27" s="31"/>
      <c r="AI27" s="12"/>
    </row>
    <row r="28" spans="1:35" s="2" customFormat="1" ht="24.75" customHeight="1" thickBot="1" x14ac:dyDescent="0.35">
      <c r="A28" s="62"/>
      <c r="B28" s="27"/>
      <c r="C28" s="441"/>
      <c r="D28" s="442"/>
      <c r="E28" s="442"/>
      <c r="F28" s="537"/>
      <c r="G28" s="700" t="s">
        <v>926</v>
      </c>
      <c r="H28" s="491"/>
      <c r="I28" s="491"/>
      <c r="J28" s="491"/>
      <c r="K28" s="491"/>
      <c r="L28" s="491"/>
      <c r="M28" s="491"/>
      <c r="N28" s="492"/>
      <c r="O28" s="353" t="s">
        <v>923</v>
      </c>
      <c r="P28" s="350"/>
      <c r="Q28" s="350"/>
      <c r="R28" s="350"/>
      <c r="S28" s="350"/>
      <c r="T28" s="350"/>
      <c r="U28" s="350"/>
      <c r="V28" s="354"/>
      <c r="W28" s="156"/>
      <c r="X28" s="156"/>
      <c r="Y28" s="156"/>
      <c r="Z28" s="171"/>
      <c r="AA28" s="703" t="s">
        <v>923</v>
      </c>
      <c r="AB28" s="704"/>
      <c r="AC28" s="704"/>
      <c r="AD28" s="705"/>
      <c r="AE28" s="6"/>
      <c r="AF28" s="6"/>
      <c r="AG28" s="6"/>
      <c r="AH28" s="125"/>
      <c r="AI28" s="124"/>
    </row>
    <row r="29" spans="1:35" s="2" customFormat="1" ht="23.4" customHeight="1" x14ac:dyDescent="0.3">
      <c r="A29" s="62"/>
      <c r="B29" s="27"/>
      <c r="C29" s="444"/>
      <c r="D29" s="296"/>
      <c r="E29" s="296"/>
      <c r="F29" s="296"/>
      <c r="G29" s="475" t="s">
        <v>922</v>
      </c>
      <c r="H29" s="472"/>
      <c r="I29" s="471" t="s">
        <v>924</v>
      </c>
      <c r="J29" s="473"/>
      <c r="K29" s="475" t="s">
        <v>922</v>
      </c>
      <c r="L29" s="472"/>
      <c r="M29" s="471" t="s">
        <v>924</v>
      </c>
      <c r="N29" s="474"/>
      <c r="O29" s="475" t="s">
        <v>922</v>
      </c>
      <c r="P29" s="472"/>
      <c r="Q29" s="471" t="s">
        <v>924</v>
      </c>
      <c r="R29" s="473"/>
      <c r="S29" s="474" t="s">
        <v>922</v>
      </c>
      <c r="T29" s="472"/>
      <c r="U29" s="471" t="s">
        <v>924</v>
      </c>
      <c r="V29" s="473"/>
      <c r="W29" s="159"/>
      <c r="X29" s="159"/>
      <c r="Y29" s="159"/>
      <c r="Z29" s="167"/>
      <c r="AA29" s="472" t="s">
        <v>925</v>
      </c>
      <c r="AB29" s="659"/>
      <c r="AC29" s="658" t="s">
        <v>925</v>
      </c>
      <c r="AD29" s="659"/>
      <c r="AE29" s="6"/>
      <c r="AF29" s="6"/>
      <c r="AG29" s="6"/>
      <c r="AH29" s="125"/>
      <c r="AI29" s="124"/>
    </row>
    <row r="30" spans="1:35" s="2" customFormat="1" ht="30.75" customHeight="1" x14ac:dyDescent="0.25">
      <c r="A30" s="62"/>
      <c r="B30" s="27"/>
      <c r="C30" s="444"/>
      <c r="D30" s="296"/>
      <c r="E30" s="296"/>
      <c r="F30" s="296"/>
      <c r="G30" s="404" t="s">
        <v>1798</v>
      </c>
      <c r="H30" s="454"/>
      <c r="I30" s="405" t="s">
        <v>1799</v>
      </c>
      <c r="J30" s="406"/>
      <c r="K30" s="404" t="s">
        <v>1719</v>
      </c>
      <c r="L30" s="454"/>
      <c r="M30" s="405" t="s">
        <v>1723</v>
      </c>
      <c r="N30" s="405"/>
      <c r="O30" s="404" t="s">
        <v>1801</v>
      </c>
      <c r="P30" s="454"/>
      <c r="Q30" s="405" t="s">
        <v>1802</v>
      </c>
      <c r="R30" s="406"/>
      <c r="S30" s="405" t="s">
        <v>1720</v>
      </c>
      <c r="T30" s="454"/>
      <c r="U30" s="405" t="s">
        <v>1724</v>
      </c>
      <c r="V30" s="406"/>
      <c r="W30" s="168"/>
      <c r="X30" s="168"/>
      <c r="Y30" s="168"/>
      <c r="Z30" s="164"/>
      <c r="AA30" s="454" t="s">
        <v>1803</v>
      </c>
      <c r="AB30" s="409"/>
      <c r="AC30" s="341" t="s">
        <v>1715</v>
      </c>
      <c r="AD30" s="409"/>
      <c r="AE30" s="6"/>
      <c r="AF30" s="6"/>
      <c r="AG30" s="6"/>
      <c r="AH30" s="125"/>
    </row>
    <row r="31" spans="1:35" s="2" customFormat="1" ht="24" customHeight="1" thickBot="1" x14ac:dyDescent="0.3">
      <c r="A31" s="62"/>
      <c r="B31" s="27"/>
      <c r="C31" s="444"/>
      <c r="D31" s="296"/>
      <c r="E31" s="296"/>
      <c r="F31" s="296"/>
      <c r="G31" s="410">
        <f>VLOOKUP(G30,Артикулы!$A:$C,Артикулы!$C$1,0)</f>
        <v>6146.8618947792002</v>
      </c>
      <c r="H31" s="411"/>
      <c r="I31" s="411">
        <f>VLOOKUP(I30,Артикулы!$A:$C,Артикулы!$C$1,0)</f>
        <v>7231.6022291520003</v>
      </c>
      <c r="J31" s="413"/>
      <c r="K31" s="410">
        <f>VLOOKUP(K30,Артикулы!$A:$C,Артикулы!$C$1,0)</f>
        <v>7956.7275613686006</v>
      </c>
      <c r="L31" s="411"/>
      <c r="M31" s="411">
        <f>VLOOKUP(M30,Артикулы!$A:$C,Артикулы!$C$1,0)</f>
        <v>9691.9190745048018</v>
      </c>
      <c r="N31" s="670"/>
      <c r="O31" s="410">
        <f>VLOOKUP(O30,Артикулы!$A:$C,Артикулы!$C$1,0)</f>
        <v>8868.538277218202</v>
      </c>
      <c r="P31" s="411"/>
      <c r="Q31" s="411">
        <f>VLOOKUP(Q30,Артикулы!$A:$C,Артикулы!$C$1,0)</f>
        <v>10841.508015823802</v>
      </c>
      <c r="R31" s="413"/>
      <c r="S31" s="412">
        <f>VLOOKUP(S30,Артикулы!$A:$C,Артикулы!$C$1,0)</f>
        <v>10678.4039438076</v>
      </c>
      <c r="T31" s="411"/>
      <c r="U31" s="411">
        <f>VLOOKUP(U30,Артикулы!$A:$C,Артикулы!$C$1,0)</f>
        <v>13301.824861176603</v>
      </c>
      <c r="V31" s="413"/>
      <c r="W31" s="258"/>
      <c r="X31" s="367"/>
      <c r="Y31" s="338"/>
      <c r="Z31" s="254"/>
      <c r="AA31" s="412">
        <f>VLOOKUP(AA30,Артикулы!$A:$C,Артикулы!$C$1,0)</f>
        <v>7984.2390915882015</v>
      </c>
      <c r="AB31" s="413"/>
      <c r="AC31" s="410">
        <f>VLOOKUP(AC30,Артикулы!$A:$C,Артикулы!$C$1,0)</f>
        <v>9727.2910419300006</v>
      </c>
      <c r="AD31" s="413"/>
      <c r="AE31" s="6"/>
      <c r="AF31" s="6"/>
      <c r="AG31" s="6"/>
      <c r="AH31" s="125"/>
    </row>
    <row r="32" spans="1:35" s="2" customFormat="1" ht="24" customHeight="1" x14ac:dyDescent="0.25">
      <c r="A32" s="62"/>
      <c r="B32" s="27"/>
      <c r="C32" s="444"/>
      <c r="D32" s="296"/>
      <c r="E32" s="296"/>
      <c r="F32" s="297"/>
      <c r="G32" s="684" t="s">
        <v>1797</v>
      </c>
      <c r="H32" s="350"/>
      <c r="I32" s="350"/>
      <c r="J32" s="350"/>
      <c r="K32" s="350"/>
      <c r="L32" s="350"/>
      <c r="M32" s="350"/>
      <c r="N32" s="354"/>
      <c r="O32" s="355" t="s">
        <v>1800</v>
      </c>
      <c r="P32" s="351"/>
      <c r="Q32" s="351"/>
      <c r="R32" s="351"/>
      <c r="S32" s="351"/>
      <c r="T32" s="351"/>
      <c r="U32" s="351"/>
      <c r="V32" s="356"/>
      <c r="W32" s="157"/>
      <c r="X32" s="157"/>
      <c r="Y32" s="157"/>
      <c r="Z32" s="173"/>
      <c r="AA32" s="694" t="s">
        <v>1804</v>
      </c>
      <c r="AB32" s="695"/>
      <c r="AC32" s="695"/>
      <c r="AD32" s="696"/>
      <c r="AE32" s="6"/>
      <c r="AF32" s="6"/>
      <c r="AG32" s="6"/>
      <c r="AH32" s="125"/>
    </row>
    <row r="33" spans="1:34" s="2" customFormat="1" ht="43.5" customHeight="1" thickBot="1" x14ac:dyDescent="0.3">
      <c r="A33" s="62"/>
      <c r="B33" s="27"/>
      <c r="C33" s="446"/>
      <c r="D33" s="447"/>
      <c r="E33" s="447"/>
      <c r="F33" s="539"/>
      <c r="G33" s="607"/>
      <c r="H33" s="358"/>
      <c r="I33" s="358"/>
      <c r="J33" s="358"/>
      <c r="K33" s="358"/>
      <c r="L33" s="358"/>
      <c r="M33" s="358"/>
      <c r="N33" s="359"/>
      <c r="O33" s="357"/>
      <c r="P33" s="358"/>
      <c r="Q33" s="358"/>
      <c r="R33" s="358"/>
      <c r="S33" s="358"/>
      <c r="T33" s="358"/>
      <c r="U33" s="358"/>
      <c r="V33" s="359"/>
      <c r="W33" s="158"/>
      <c r="X33" s="158"/>
      <c r="Y33" s="158"/>
      <c r="Z33" s="170"/>
      <c r="AA33" s="697"/>
      <c r="AB33" s="698"/>
      <c r="AC33" s="698"/>
      <c r="AD33" s="699"/>
      <c r="AE33" s="6"/>
      <c r="AF33" s="6"/>
      <c r="AG33" s="6"/>
      <c r="AH33" s="125"/>
    </row>
    <row r="34" spans="1:34" s="2" customFormat="1" ht="16.5" customHeight="1" thickBot="1" x14ac:dyDescent="0.3">
      <c r="A34" s="62"/>
      <c r="B34" s="27"/>
      <c r="C34" s="160"/>
      <c r="D34" s="160"/>
      <c r="E34" s="160"/>
      <c r="F34" s="160"/>
      <c r="G34" s="162"/>
      <c r="H34" s="162"/>
      <c r="I34" s="162"/>
      <c r="J34" s="162"/>
      <c r="K34" s="162"/>
      <c r="L34" s="162"/>
      <c r="M34" s="162"/>
      <c r="N34" s="162"/>
      <c r="O34" s="162"/>
      <c r="P34" s="162"/>
      <c r="Q34" s="162"/>
      <c r="R34" s="162"/>
      <c r="S34" s="162"/>
      <c r="T34" s="162"/>
      <c r="U34" s="162"/>
      <c r="V34" s="162"/>
      <c r="W34" s="162"/>
      <c r="X34" s="162"/>
      <c r="Y34" s="162"/>
      <c r="Z34" s="162"/>
      <c r="AA34" s="166"/>
      <c r="AB34" s="166"/>
      <c r="AC34" s="166"/>
      <c r="AD34" s="166"/>
      <c r="AE34" s="6"/>
      <c r="AF34" s="6"/>
      <c r="AG34" s="6"/>
      <c r="AH34" s="125"/>
    </row>
    <row r="35" spans="1:34" s="2" customFormat="1" ht="41.25" customHeight="1" thickBot="1" x14ac:dyDescent="0.3">
      <c r="A35" s="62"/>
      <c r="B35" s="27"/>
      <c r="C35" s="441"/>
      <c r="D35" s="442"/>
      <c r="E35" s="442"/>
      <c r="F35" s="442"/>
      <c r="G35" s="353" t="s">
        <v>1825</v>
      </c>
      <c r="H35" s="350"/>
      <c r="I35" s="350"/>
      <c r="J35" s="350"/>
      <c r="K35" s="350"/>
      <c r="L35" s="350"/>
      <c r="M35" s="350"/>
      <c r="N35" s="354"/>
      <c r="O35" s="490" t="s">
        <v>923</v>
      </c>
      <c r="P35" s="491"/>
      <c r="Q35" s="491"/>
      <c r="R35" s="491"/>
      <c r="S35" s="491"/>
      <c r="T35" s="491"/>
      <c r="U35" s="491"/>
      <c r="V35" s="491"/>
      <c r="W35" s="491"/>
      <c r="X35" s="491"/>
      <c r="Y35" s="491"/>
      <c r="Z35" s="492"/>
      <c r="AA35" s="161"/>
      <c r="AB35" s="161"/>
      <c r="AC35" s="161"/>
      <c r="AD35" s="171"/>
      <c r="AE35" s="6"/>
      <c r="AF35" s="6"/>
      <c r="AG35" s="6"/>
      <c r="AH35" s="125"/>
    </row>
    <row r="36" spans="1:34" s="2" customFormat="1" ht="43.5" customHeight="1" x14ac:dyDescent="0.25">
      <c r="A36" s="62"/>
      <c r="B36" s="27"/>
      <c r="C36" s="444"/>
      <c r="D36" s="296"/>
      <c r="E36" s="296"/>
      <c r="F36" s="296"/>
      <c r="G36" s="475" t="s">
        <v>1824</v>
      </c>
      <c r="H36" s="472"/>
      <c r="I36" s="471" t="s">
        <v>1826</v>
      </c>
      <c r="J36" s="473"/>
      <c r="K36" s="475" t="s">
        <v>1824</v>
      </c>
      <c r="L36" s="472"/>
      <c r="M36" s="471" t="s">
        <v>1826</v>
      </c>
      <c r="N36" s="473"/>
      <c r="O36" s="475" t="s">
        <v>1823</v>
      </c>
      <c r="P36" s="472"/>
      <c r="Q36" s="471" t="s">
        <v>1823</v>
      </c>
      <c r="R36" s="474"/>
      <c r="S36" s="475" t="s">
        <v>1824</v>
      </c>
      <c r="T36" s="472"/>
      <c r="U36" s="471" t="s">
        <v>1826</v>
      </c>
      <c r="V36" s="473"/>
      <c r="W36" s="474" t="s">
        <v>1824</v>
      </c>
      <c r="X36" s="472"/>
      <c r="Y36" s="471" t="s">
        <v>1826</v>
      </c>
      <c r="Z36" s="473"/>
      <c r="AA36" s="166"/>
      <c r="AB36" s="166"/>
      <c r="AC36" s="166"/>
      <c r="AD36" s="167"/>
      <c r="AE36" s="6"/>
      <c r="AF36" s="6"/>
      <c r="AG36" s="6"/>
      <c r="AH36" s="125"/>
    </row>
    <row r="37" spans="1:34" s="2" customFormat="1" ht="43.5" customHeight="1" x14ac:dyDescent="0.25">
      <c r="A37" s="62"/>
      <c r="B37" s="27"/>
      <c r="C37" s="444"/>
      <c r="D37" s="296"/>
      <c r="E37" s="296"/>
      <c r="F37" s="296"/>
      <c r="G37" s="404" t="s">
        <v>1827</v>
      </c>
      <c r="H37" s="454"/>
      <c r="I37" s="405" t="s">
        <v>1828</v>
      </c>
      <c r="J37" s="406"/>
      <c r="K37" s="404" t="s">
        <v>1736</v>
      </c>
      <c r="L37" s="454"/>
      <c r="M37" s="405" t="s">
        <v>1740</v>
      </c>
      <c r="N37" s="406"/>
      <c r="O37" s="404" t="s">
        <v>1831</v>
      </c>
      <c r="P37" s="454"/>
      <c r="Q37" s="405" t="s">
        <v>1732</v>
      </c>
      <c r="R37" s="405"/>
      <c r="S37" s="404" t="s">
        <v>1829</v>
      </c>
      <c r="T37" s="454"/>
      <c r="U37" s="405" t="s">
        <v>1830</v>
      </c>
      <c r="V37" s="406"/>
      <c r="W37" s="405" t="s">
        <v>1737</v>
      </c>
      <c r="X37" s="454"/>
      <c r="Y37" s="405" t="s">
        <v>1741</v>
      </c>
      <c r="Z37" s="406"/>
      <c r="AA37" s="168"/>
      <c r="AB37" s="168"/>
      <c r="AC37" s="168"/>
      <c r="AD37" s="164"/>
      <c r="AE37" s="6"/>
      <c r="AF37" s="6"/>
      <c r="AG37" s="6"/>
      <c r="AH37" s="125"/>
    </row>
    <row r="38" spans="1:34" s="2" customFormat="1" ht="43.5" customHeight="1" thickBot="1" x14ac:dyDescent="0.3">
      <c r="A38" s="62"/>
      <c r="B38" s="27"/>
      <c r="C38" s="444"/>
      <c r="D38" s="296"/>
      <c r="E38" s="296"/>
      <c r="F38" s="296"/>
      <c r="G38" s="410">
        <f>VLOOKUP(G37,Артикулы!$A:$C,Артикулы!$C$1,0)</f>
        <v>8862.6429493140022</v>
      </c>
      <c r="H38" s="411"/>
      <c r="I38" s="411">
        <f>VLOOKUP(I37,Артикулы!$A:$C,Артикулы!$C$1,0)</f>
        <v>9300.8623235262021</v>
      </c>
      <c r="J38" s="413"/>
      <c r="K38" s="410">
        <f>VLOOKUP(K37,Артикулы!$A:$C,Артикулы!$C$1,0)</f>
        <v>10399.358423008802</v>
      </c>
      <c r="L38" s="411"/>
      <c r="M38" s="411">
        <f>VLOOKUP(M37,Артикулы!$A:$C,Артикулы!$C$1,0)</f>
        <v>13174.092756585602</v>
      </c>
      <c r="N38" s="413"/>
      <c r="O38" s="410">
        <f>VLOOKUP(O37,Артикулы!$A:$C,Артикулы!$C$1,0)</f>
        <v>9929.6972999742011</v>
      </c>
      <c r="P38" s="411"/>
      <c r="Q38" s="411">
        <f>VLOOKUP(Q37,Артикулы!$A:$C,Артикулы!$C$1,0)</f>
        <v>12621.897042892202</v>
      </c>
      <c r="R38" s="670"/>
      <c r="S38" s="410">
        <f>VLOOKUP(S37,Артикулы!$A:$C,Артикулы!$C$1,0)</f>
        <v>11584.319331753</v>
      </c>
      <c r="T38" s="411"/>
      <c r="U38" s="411">
        <f>VLOOKUP(U37,Артикулы!$A:$C,Артикулы!$C$1,0)</f>
        <v>12910.768110198002</v>
      </c>
      <c r="V38" s="413"/>
      <c r="W38" s="412">
        <f>VLOOKUP(W37,Артикулы!$A:$C,Артикулы!$C$1,0)</f>
        <v>13121.034805447802</v>
      </c>
      <c r="X38" s="411"/>
      <c r="Y38" s="411">
        <f>VLOOKUP(Y37,Артикулы!$A:$C,Артикулы!$C$1,0)</f>
        <v>16783.998543257403</v>
      </c>
      <c r="Z38" s="413"/>
      <c r="AA38" s="258"/>
      <c r="AB38" s="367"/>
      <c r="AC38" s="338"/>
      <c r="AD38" s="254"/>
      <c r="AE38" s="6"/>
      <c r="AF38" s="6"/>
      <c r="AG38" s="6"/>
      <c r="AH38" s="125"/>
    </row>
    <row r="39" spans="1:34" s="2" customFormat="1" ht="43.5" customHeight="1" x14ac:dyDescent="0.25">
      <c r="A39" s="62"/>
      <c r="B39" s="27"/>
      <c r="C39" s="444"/>
      <c r="D39" s="296"/>
      <c r="E39" s="296"/>
      <c r="F39" s="296"/>
      <c r="G39" s="355" t="s">
        <v>1836</v>
      </c>
      <c r="H39" s="351"/>
      <c r="I39" s="351"/>
      <c r="J39" s="351"/>
      <c r="K39" s="351"/>
      <c r="L39" s="351"/>
      <c r="M39" s="351"/>
      <c r="N39" s="356"/>
      <c r="O39" s="353" t="s">
        <v>1837</v>
      </c>
      <c r="P39" s="350"/>
      <c r="Q39" s="350"/>
      <c r="R39" s="350"/>
      <c r="S39" s="350"/>
      <c r="T39" s="350"/>
      <c r="U39" s="350"/>
      <c r="V39" s="350"/>
      <c r="W39" s="350"/>
      <c r="X39" s="350"/>
      <c r="Y39" s="350"/>
      <c r="Z39" s="354"/>
      <c r="AA39" s="162"/>
      <c r="AB39" s="162"/>
      <c r="AC39" s="162"/>
      <c r="AD39" s="173"/>
      <c r="AE39" s="6"/>
      <c r="AF39" s="6"/>
      <c r="AG39" s="6"/>
      <c r="AH39" s="125"/>
    </row>
    <row r="40" spans="1:34" s="2" customFormat="1" ht="43.5" customHeight="1" thickBot="1" x14ac:dyDescent="0.3">
      <c r="A40" s="62"/>
      <c r="B40" s="27"/>
      <c r="C40" s="446"/>
      <c r="D40" s="447"/>
      <c r="E40" s="447"/>
      <c r="F40" s="447"/>
      <c r="G40" s="357"/>
      <c r="H40" s="358"/>
      <c r="I40" s="358"/>
      <c r="J40" s="358"/>
      <c r="K40" s="358"/>
      <c r="L40" s="358"/>
      <c r="M40" s="358"/>
      <c r="N40" s="359"/>
      <c r="O40" s="357"/>
      <c r="P40" s="358"/>
      <c r="Q40" s="358"/>
      <c r="R40" s="358"/>
      <c r="S40" s="358"/>
      <c r="T40" s="358"/>
      <c r="U40" s="358"/>
      <c r="V40" s="358"/>
      <c r="W40" s="358"/>
      <c r="X40" s="358"/>
      <c r="Y40" s="358"/>
      <c r="Z40" s="359"/>
      <c r="AA40" s="163"/>
      <c r="AB40" s="163"/>
      <c r="AC40" s="163"/>
      <c r="AD40" s="170"/>
      <c r="AE40" s="6"/>
      <c r="AF40" s="6"/>
      <c r="AG40" s="6"/>
      <c r="AH40" s="125"/>
    </row>
    <row r="41" spans="1:34" s="2" customFormat="1" ht="22.95" customHeight="1" thickBot="1" x14ac:dyDescent="0.3">
      <c r="A41" s="62"/>
      <c r="B41" s="27"/>
      <c r="C41" s="155"/>
      <c r="D41" s="155"/>
      <c r="E41" s="155"/>
      <c r="F41" s="155"/>
      <c r="G41" s="157"/>
      <c r="H41" s="157"/>
      <c r="I41" s="157"/>
      <c r="J41" s="157"/>
      <c r="K41" s="157"/>
      <c r="L41" s="157"/>
      <c r="M41" s="157"/>
      <c r="N41" s="157"/>
      <c r="O41" s="157"/>
      <c r="P41" s="157"/>
      <c r="Q41" s="157"/>
      <c r="R41" s="157"/>
      <c r="S41" s="157"/>
      <c r="T41" s="157"/>
      <c r="U41" s="157"/>
      <c r="V41" s="157"/>
      <c r="W41" s="157"/>
      <c r="X41" s="157"/>
      <c r="Y41" s="157"/>
      <c r="Z41" s="157"/>
      <c r="AA41" s="159"/>
      <c r="AB41" s="159"/>
      <c r="AC41" s="159"/>
      <c r="AD41" s="159"/>
      <c r="AE41" s="6"/>
      <c r="AF41" s="6"/>
      <c r="AG41" s="6"/>
      <c r="AH41" s="125"/>
    </row>
    <row r="42" spans="1:34" s="2" customFormat="1" ht="43.5" customHeight="1" x14ac:dyDescent="0.25">
      <c r="A42" s="62"/>
      <c r="B42" s="27"/>
      <c r="C42" s="441"/>
      <c r="D42" s="442"/>
      <c r="E42" s="442"/>
      <c r="F42" s="442"/>
      <c r="G42" s="658" t="s">
        <v>925</v>
      </c>
      <c r="H42" s="540"/>
      <c r="I42" s="540" t="s">
        <v>922</v>
      </c>
      <c r="J42" s="540"/>
      <c r="K42" s="540" t="s">
        <v>924</v>
      </c>
      <c r="L42" s="659"/>
      <c r="M42" s="658" t="s">
        <v>925</v>
      </c>
      <c r="N42" s="540"/>
      <c r="O42" s="540" t="s">
        <v>922</v>
      </c>
      <c r="P42" s="540"/>
      <c r="Q42" s="540" t="s">
        <v>924</v>
      </c>
      <c r="R42" s="659"/>
      <c r="S42" s="174"/>
      <c r="T42" s="322"/>
      <c r="U42" s="323"/>
      <c r="V42" s="323"/>
      <c r="W42" s="323"/>
      <c r="X42" s="540" t="s">
        <v>922</v>
      </c>
      <c r="Y42" s="540"/>
      <c r="Z42" s="540" t="s">
        <v>922</v>
      </c>
      <c r="AA42" s="659"/>
      <c r="AB42" s="159"/>
      <c r="AC42" s="159"/>
      <c r="AD42" s="159"/>
      <c r="AE42" s="6"/>
      <c r="AF42" s="6"/>
      <c r="AG42" s="6"/>
      <c r="AH42" s="125"/>
    </row>
    <row r="43" spans="1:34" s="2" customFormat="1" ht="43.5" customHeight="1" x14ac:dyDescent="0.25">
      <c r="A43" s="62"/>
      <c r="B43" s="27"/>
      <c r="C43" s="444"/>
      <c r="D43" s="296"/>
      <c r="E43" s="296"/>
      <c r="F43" s="296"/>
      <c r="G43" s="331" t="s">
        <v>1805</v>
      </c>
      <c r="H43" s="255"/>
      <c r="I43" s="255" t="s">
        <v>1806</v>
      </c>
      <c r="J43" s="255"/>
      <c r="K43" s="255" t="s">
        <v>1807</v>
      </c>
      <c r="L43" s="333"/>
      <c r="M43" s="331" t="s">
        <v>1716</v>
      </c>
      <c r="N43" s="255"/>
      <c r="O43" s="255" t="s">
        <v>1718</v>
      </c>
      <c r="P43" s="255"/>
      <c r="Q43" s="255" t="s">
        <v>1722</v>
      </c>
      <c r="R43" s="333"/>
      <c r="S43" s="174"/>
      <c r="T43" s="262"/>
      <c r="U43" s="256"/>
      <c r="V43" s="256"/>
      <c r="W43" s="256"/>
      <c r="X43" s="263" t="s">
        <v>1810</v>
      </c>
      <c r="Y43" s="263"/>
      <c r="Z43" s="263" t="s">
        <v>1717</v>
      </c>
      <c r="AA43" s="409"/>
      <c r="AB43" s="159"/>
      <c r="AC43" s="159"/>
      <c r="AD43" s="159"/>
      <c r="AE43" s="6"/>
      <c r="AF43" s="6"/>
      <c r="AG43" s="6"/>
      <c r="AH43" s="125"/>
    </row>
    <row r="44" spans="1:34" s="2" customFormat="1" ht="43.5" customHeight="1" thickBot="1" x14ac:dyDescent="0.3">
      <c r="A44" s="62"/>
      <c r="B44" s="27"/>
      <c r="C44" s="444"/>
      <c r="D44" s="296"/>
      <c r="E44" s="296"/>
      <c r="F44" s="296"/>
      <c r="G44" s="410">
        <f>VLOOKUP(G43,Артикулы!$A:$C,Артикулы!$C$1,0)</f>
        <v>8280.9705960996016</v>
      </c>
      <c r="H44" s="670"/>
      <c r="I44" s="411">
        <f>VLOOKUP(I43,Артикулы!$A:$C,Артикулы!$C$1,0)</f>
        <v>9035.5725678372019</v>
      </c>
      <c r="J44" s="670"/>
      <c r="K44" s="411">
        <f>VLOOKUP(K43,Артикулы!$A:$C,Артикулы!$C$1,0)</f>
        <v>11580.389113150201</v>
      </c>
      <c r="L44" s="413"/>
      <c r="M44" s="410">
        <f>VLOOKUP(M43,Артикулы!$A:$C,Артикулы!$C$1,0)</f>
        <v>9801.9651953832017</v>
      </c>
      <c r="N44" s="670"/>
      <c r="O44" s="411">
        <f>VLOOKUP(O43,Артикулы!$A:$C,Артикулы!$C$1,0)</f>
        <v>10664.648178697802</v>
      </c>
      <c r="P44" s="670"/>
      <c r="Q44" s="411">
        <f>VLOOKUP(Q43,Артикулы!$A:$C,Артикулы!$C$1,0)</f>
        <v>12682.815431235602</v>
      </c>
      <c r="R44" s="413"/>
      <c r="S44" s="175"/>
      <c r="T44" s="262"/>
      <c r="U44" s="256"/>
      <c r="V44" s="256"/>
      <c r="W44" s="256"/>
      <c r="X44" s="275">
        <f>VLOOKUP(X43,Артикулы!$A:$C,Артикулы!$C$1,0)</f>
        <v>7744.4957568174013</v>
      </c>
      <c r="Y44" s="275"/>
      <c r="Z44" s="275">
        <f>VLOOKUP(Z43,Артикулы!$A:$C,Артикулы!$C$1,0)</f>
        <v>8685.7831121880026</v>
      </c>
      <c r="AA44" s="650"/>
      <c r="AB44" s="159"/>
      <c r="AC44" s="159"/>
      <c r="AD44" s="159"/>
      <c r="AE44" s="6"/>
      <c r="AF44" s="6"/>
      <c r="AG44" s="6"/>
      <c r="AH44" s="125"/>
    </row>
    <row r="45" spans="1:34" s="2" customFormat="1" ht="43.5" customHeight="1" x14ac:dyDescent="0.25">
      <c r="A45" s="62"/>
      <c r="B45" s="27"/>
      <c r="C45" s="444"/>
      <c r="D45" s="296"/>
      <c r="E45" s="296"/>
      <c r="F45" s="297"/>
      <c r="G45" s="684" t="s">
        <v>1808</v>
      </c>
      <c r="H45" s="350"/>
      <c r="I45" s="350"/>
      <c r="J45" s="350"/>
      <c r="K45" s="350"/>
      <c r="L45" s="350"/>
      <c r="M45" s="350"/>
      <c r="N45" s="350"/>
      <c r="O45" s="350"/>
      <c r="P45" s="350"/>
      <c r="Q45" s="350"/>
      <c r="R45" s="354"/>
      <c r="S45" s="174"/>
      <c r="T45" s="262"/>
      <c r="U45" s="256"/>
      <c r="V45" s="256"/>
      <c r="W45" s="261"/>
      <c r="X45" s="654" t="s">
        <v>1809</v>
      </c>
      <c r="Y45" s="655"/>
      <c r="Z45" s="655"/>
      <c r="AA45" s="656"/>
      <c r="AB45" s="159"/>
      <c r="AC45" s="159"/>
      <c r="AD45" s="159"/>
      <c r="AE45" s="6"/>
      <c r="AF45" s="6"/>
      <c r="AG45" s="6"/>
      <c r="AH45" s="125"/>
    </row>
    <row r="46" spans="1:34" s="2" customFormat="1" ht="43.5" customHeight="1" thickBot="1" x14ac:dyDescent="0.3">
      <c r="A46" s="62"/>
      <c r="B46" s="27"/>
      <c r="C46" s="446"/>
      <c r="D46" s="447"/>
      <c r="E46" s="447"/>
      <c r="F46" s="539"/>
      <c r="G46" s="607"/>
      <c r="H46" s="358"/>
      <c r="I46" s="358"/>
      <c r="J46" s="358"/>
      <c r="K46" s="358"/>
      <c r="L46" s="358"/>
      <c r="M46" s="358"/>
      <c r="N46" s="358"/>
      <c r="O46" s="358"/>
      <c r="P46" s="358"/>
      <c r="Q46" s="358"/>
      <c r="R46" s="359"/>
      <c r="S46" s="174"/>
      <c r="T46" s="325"/>
      <c r="U46" s="326"/>
      <c r="V46" s="326"/>
      <c r="W46" s="327"/>
      <c r="X46" s="657"/>
      <c r="Y46" s="569"/>
      <c r="Z46" s="569"/>
      <c r="AA46" s="570"/>
      <c r="AB46" s="159"/>
      <c r="AC46" s="159"/>
      <c r="AD46" s="159"/>
      <c r="AE46" s="6"/>
      <c r="AF46" s="6"/>
      <c r="AG46" s="6"/>
      <c r="AH46" s="125"/>
    </row>
    <row r="47" spans="1:34" s="2" customFormat="1" ht="19.5" customHeight="1" thickBot="1" x14ac:dyDescent="0.3">
      <c r="A47" s="62"/>
      <c r="B47" s="27"/>
      <c r="C47" s="160"/>
      <c r="D47" s="160"/>
      <c r="E47" s="160"/>
      <c r="F47" s="160"/>
      <c r="G47" s="162"/>
      <c r="H47" s="162"/>
      <c r="I47" s="162"/>
      <c r="J47" s="162"/>
      <c r="K47" s="162"/>
      <c r="L47" s="162"/>
      <c r="M47" s="162"/>
      <c r="N47" s="162"/>
      <c r="O47" s="162"/>
      <c r="P47" s="162"/>
      <c r="Q47" s="162"/>
      <c r="R47" s="162"/>
      <c r="S47" s="162"/>
      <c r="T47" s="27"/>
      <c r="U47" s="27"/>
      <c r="V47" s="27"/>
      <c r="W47" s="27"/>
      <c r="X47" s="101"/>
      <c r="Y47" s="101"/>
      <c r="Z47" s="101"/>
      <c r="AA47" s="101"/>
      <c r="AB47" s="166"/>
      <c r="AC47" s="166"/>
      <c r="AD47" s="166"/>
      <c r="AE47" s="6"/>
      <c r="AF47" s="6"/>
      <c r="AG47" s="6"/>
      <c r="AH47" s="125"/>
    </row>
    <row r="48" spans="1:34" s="2" customFormat="1" ht="43.5" customHeight="1" x14ac:dyDescent="0.25">
      <c r="A48" s="62"/>
      <c r="B48" s="27"/>
      <c r="C48" s="441"/>
      <c r="D48" s="442"/>
      <c r="E48" s="442"/>
      <c r="F48" s="442"/>
      <c r="G48" s="658" t="s">
        <v>1823</v>
      </c>
      <c r="H48" s="540"/>
      <c r="I48" s="540" t="s">
        <v>1824</v>
      </c>
      <c r="J48" s="540"/>
      <c r="K48" s="540" t="s">
        <v>1826</v>
      </c>
      <c r="L48" s="659"/>
      <c r="M48" s="658" t="s">
        <v>1823</v>
      </c>
      <c r="N48" s="540"/>
      <c r="O48" s="540" t="s">
        <v>1824</v>
      </c>
      <c r="P48" s="540"/>
      <c r="Q48" s="540" t="s">
        <v>1826</v>
      </c>
      <c r="R48" s="659"/>
      <c r="S48" s="162"/>
      <c r="AB48" s="166"/>
      <c r="AC48" s="166"/>
      <c r="AD48" s="166"/>
      <c r="AE48" s="6"/>
      <c r="AF48" s="6"/>
      <c r="AG48" s="6"/>
      <c r="AH48" s="125"/>
    </row>
    <row r="49" spans="1:34" s="2" customFormat="1" ht="43.5" customHeight="1" x14ac:dyDescent="0.25">
      <c r="A49" s="62"/>
      <c r="B49" s="27"/>
      <c r="C49" s="444"/>
      <c r="D49" s="296"/>
      <c r="E49" s="296"/>
      <c r="F49" s="296"/>
      <c r="G49" s="331" t="s">
        <v>1832</v>
      </c>
      <c r="H49" s="255"/>
      <c r="I49" s="255" t="s">
        <v>1833</v>
      </c>
      <c r="J49" s="255"/>
      <c r="K49" s="255" t="s">
        <v>1834</v>
      </c>
      <c r="L49" s="333"/>
      <c r="M49" s="331" t="s">
        <v>1733</v>
      </c>
      <c r="N49" s="255"/>
      <c r="O49" s="255" t="s">
        <v>1735</v>
      </c>
      <c r="P49" s="255"/>
      <c r="Q49" s="255" t="s">
        <v>1739</v>
      </c>
      <c r="R49" s="333"/>
      <c r="S49" s="162"/>
      <c r="AB49" s="166"/>
      <c r="AC49" s="166"/>
      <c r="AD49" s="166"/>
      <c r="AE49" s="6"/>
      <c r="AF49" s="6"/>
      <c r="AG49" s="6"/>
      <c r="AH49" s="125"/>
    </row>
    <row r="50" spans="1:34" s="2" customFormat="1" ht="43.5" customHeight="1" thickBot="1" x14ac:dyDescent="0.3">
      <c r="A50" s="62"/>
      <c r="B50" s="27"/>
      <c r="C50" s="444"/>
      <c r="D50" s="296"/>
      <c r="E50" s="296"/>
      <c r="F50" s="296"/>
      <c r="G50" s="410">
        <f>VLOOKUP(G49,Артикулы!$A:$C,Артикулы!$C$1,0)</f>
        <v>9025.7470213302004</v>
      </c>
      <c r="H50" s="670"/>
      <c r="I50" s="411">
        <f>VLOOKUP(I49,Артикулы!$A:$C,Артикулы!$C$1,0)</f>
        <v>9853.0580372196</v>
      </c>
      <c r="J50" s="670"/>
      <c r="K50" s="411">
        <f>VLOOKUP(K49,Артикулы!$A:$C,Артикулы!$C$1,0)</f>
        <v>12641.548135906203</v>
      </c>
      <c r="L50" s="413"/>
      <c r="M50" s="410">
        <f>VLOOKUP(M49,Артикулы!$A:$C,Артикулы!$C$1,0)</f>
        <v>11246.320531912201</v>
      </c>
      <c r="N50" s="670"/>
      <c r="O50" s="411">
        <f>VLOOKUP(O49,Артикулы!$A:$C,Артикулы!$C$1,0)</f>
        <v>12289.793570955602</v>
      </c>
      <c r="P50" s="670"/>
      <c r="Q50" s="411">
        <f>VLOOKUP(Q49,Артикулы!$A:$C,Артикулы!$C$1,0)</f>
        <v>14699.017574472</v>
      </c>
      <c r="R50" s="413"/>
      <c r="S50" s="162"/>
      <c r="AB50" s="166"/>
      <c r="AC50" s="166"/>
      <c r="AD50" s="166"/>
      <c r="AE50" s="6"/>
      <c r="AF50" s="6"/>
      <c r="AG50" s="6"/>
      <c r="AH50" s="125"/>
    </row>
    <row r="51" spans="1:34" s="2" customFormat="1" ht="43.5" customHeight="1" x14ac:dyDescent="0.25">
      <c r="A51" s="62"/>
      <c r="B51" s="27"/>
      <c r="C51" s="444"/>
      <c r="D51" s="296"/>
      <c r="E51" s="296"/>
      <c r="F51" s="297"/>
      <c r="G51" s="684" t="s">
        <v>1838</v>
      </c>
      <c r="H51" s="350"/>
      <c r="I51" s="350"/>
      <c r="J51" s="350"/>
      <c r="K51" s="350"/>
      <c r="L51" s="350"/>
      <c r="M51" s="350"/>
      <c r="N51" s="350"/>
      <c r="O51" s="350"/>
      <c r="P51" s="350"/>
      <c r="Q51" s="350"/>
      <c r="R51" s="354"/>
      <c r="S51" s="162"/>
      <c r="AB51" s="166"/>
      <c r="AC51" s="166"/>
      <c r="AD51" s="166"/>
      <c r="AE51" s="6"/>
      <c r="AF51" s="6"/>
      <c r="AG51" s="6"/>
      <c r="AH51" s="125"/>
    </row>
    <row r="52" spans="1:34" s="2" customFormat="1" ht="43.5" customHeight="1" thickBot="1" x14ac:dyDescent="0.3">
      <c r="A52" s="62"/>
      <c r="B52" s="27"/>
      <c r="C52" s="446"/>
      <c r="D52" s="447"/>
      <c r="E52" s="447"/>
      <c r="F52" s="539"/>
      <c r="G52" s="607"/>
      <c r="H52" s="358"/>
      <c r="I52" s="358"/>
      <c r="J52" s="358"/>
      <c r="K52" s="358"/>
      <c r="L52" s="358"/>
      <c r="M52" s="358"/>
      <c r="N52" s="358"/>
      <c r="O52" s="358"/>
      <c r="P52" s="358"/>
      <c r="Q52" s="358"/>
      <c r="R52" s="359"/>
      <c r="S52" s="162"/>
      <c r="AB52" s="166"/>
      <c r="AC52" s="166"/>
      <c r="AD52" s="166"/>
      <c r="AE52" s="6"/>
      <c r="AF52" s="6"/>
      <c r="AG52" s="6"/>
      <c r="AH52" s="125"/>
    </row>
    <row r="53" spans="1:34" s="2" customFormat="1" ht="21" customHeight="1" thickBot="1" x14ac:dyDescent="0.3">
      <c r="A53" s="62"/>
      <c r="B53" s="27"/>
      <c r="C53" s="160"/>
      <c r="D53" s="160"/>
      <c r="E53" s="160"/>
      <c r="F53" s="160"/>
      <c r="G53" s="162"/>
      <c r="H53" s="162"/>
      <c r="I53" s="162"/>
      <c r="J53" s="162"/>
      <c r="K53" s="162"/>
      <c r="L53" s="162"/>
      <c r="M53" s="162"/>
      <c r="N53" s="162"/>
      <c r="O53" s="162"/>
      <c r="P53" s="162"/>
      <c r="Q53" s="162"/>
      <c r="R53" s="162"/>
      <c r="S53" s="162"/>
      <c r="T53" s="160"/>
      <c r="U53" s="160"/>
      <c r="V53" s="160"/>
      <c r="W53" s="160"/>
      <c r="X53" s="165"/>
      <c r="Y53" s="165"/>
      <c r="Z53" s="165"/>
      <c r="AA53" s="165"/>
      <c r="AB53" s="166"/>
      <c r="AC53" s="166"/>
      <c r="AD53" s="166"/>
      <c r="AE53" s="6"/>
      <c r="AF53" s="6"/>
      <c r="AG53" s="6"/>
      <c r="AH53" s="125"/>
    </row>
    <row r="54" spans="1:34" s="2" customFormat="1" ht="43.5" customHeight="1" thickBot="1" x14ac:dyDescent="0.3">
      <c r="A54" s="62"/>
      <c r="B54" s="27"/>
      <c r="C54" s="441"/>
      <c r="D54" s="442"/>
      <c r="E54" s="442"/>
      <c r="F54" s="442"/>
      <c r="G54" s="353" t="s">
        <v>1861</v>
      </c>
      <c r="H54" s="350"/>
      <c r="I54" s="350"/>
      <c r="J54" s="350"/>
      <c r="K54" s="350"/>
      <c r="L54" s="350"/>
      <c r="M54" s="350"/>
      <c r="N54" s="354"/>
      <c r="O54" s="353" t="s">
        <v>1862</v>
      </c>
      <c r="P54" s="350"/>
      <c r="Q54" s="350"/>
      <c r="R54" s="350"/>
      <c r="S54" s="350"/>
      <c r="T54" s="350"/>
      <c r="U54" s="350"/>
      <c r="V54" s="354"/>
      <c r="W54" s="160"/>
      <c r="X54" s="165"/>
      <c r="Y54" s="165"/>
      <c r="Z54" s="165"/>
      <c r="AA54" s="165"/>
      <c r="AB54" s="166"/>
      <c r="AC54" s="166"/>
      <c r="AD54" s="166"/>
      <c r="AE54" s="6"/>
      <c r="AF54" s="6"/>
      <c r="AG54" s="6"/>
      <c r="AH54" s="125"/>
    </row>
    <row r="55" spans="1:34" s="2" customFormat="1" ht="43.5" customHeight="1" x14ac:dyDescent="0.25">
      <c r="A55" s="62"/>
      <c r="B55" s="27"/>
      <c r="C55" s="444"/>
      <c r="D55" s="296"/>
      <c r="E55" s="296"/>
      <c r="F55" s="296"/>
      <c r="G55" s="475" t="s">
        <v>1849</v>
      </c>
      <c r="H55" s="472"/>
      <c r="I55" s="471" t="s">
        <v>1849</v>
      </c>
      <c r="J55" s="473"/>
      <c r="K55" s="475" t="s">
        <v>1849</v>
      </c>
      <c r="L55" s="472"/>
      <c r="M55" s="471" t="s">
        <v>1849</v>
      </c>
      <c r="N55" s="473"/>
      <c r="O55" s="475" t="s">
        <v>1854</v>
      </c>
      <c r="P55" s="472"/>
      <c r="Q55" s="471" t="s">
        <v>1854</v>
      </c>
      <c r="R55" s="473"/>
      <c r="S55" s="475" t="s">
        <v>1854</v>
      </c>
      <c r="T55" s="472"/>
      <c r="U55" s="471" t="s">
        <v>1854</v>
      </c>
      <c r="V55" s="473"/>
      <c r="W55" s="160"/>
      <c r="X55" s="165"/>
      <c r="Y55" s="165"/>
      <c r="Z55" s="165"/>
      <c r="AA55" s="165"/>
      <c r="AB55" s="166"/>
      <c r="AC55" s="166"/>
      <c r="AD55" s="166"/>
      <c r="AE55" s="6"/>
      <c r="AF55" s="6"/>
      <c r="AG55" s="6"/>
      <c r="AH55" s="125"/>
    </row>
    <row r="56" spans="1:34" s="2" customFormat="1" ht="43.5" customHeight="1" x14ac:dyDescent="0.25">
      <c r="A56" s="62"/>
      <c r="B56" s="27"/>
      <c r="C56" s="444"/>
      <c r="D56" s="296"/>
      <c r="E56" s="296"/>
      <c r="F56" s="296"/>
      <c r="G56" s="404" t="s">
        <v>1850</v>
      </c>
      <c r="H56" s="454"/>
      <c r="I56" s="405" t="s">
        <v>1851</v>
      </c>
      <c r="J56" s="406"/>
      <c r="K56" s="404" t="s">
        <v>1852</v>
      </c>
      <c r="L56" s="454"/>
      <c r="M56" s="405" t="s">
        <v>1853</v>
      </c>
      <c r="N56" s="406"/>
      <c r="O56" s="404" t="s">
        <v>1855</v>
      </c>
      <c r="P56" s="454"/>
      <c r="Q56" s="405" t="s">
        <v>1856</v>
      </c>
      <c r="R56" s="406"/>
      <c r="S56" s="404" t="s">
        <v>1857</v>
      </c>
      <c r="T56" s="454"/>
      <c r="U56" s="405" t="s">
        <v>1858</v>
      </c>
      <c r="V56" s="406"/>
      <c r="W56" s="160"/>
      <c r="X56" s="165"/>
      <c r="Y56" s="165"/>
      <c r="Z56" s="165"/>
      <c r="AA56" s="165"/>
      <c r="AB56" s="166"/>
      <c r="AC56" s="166"/>
      <c r="AD56" s="166"/>
      <c r="AE56" s="6"/>
      <c r="AF56" s="6"/>
      <c r="AG56" s="6"/>
      <c r="AH56" s="125"/>
    </row>
    <row r="57" spans="1:34" s="2" customFormat="1" ht="43.5" customHeight="1" thickBot="1" x14ac:dyDescent="0.3">
      <c r="A57" s="62"/>
      <c r="B57" s="27"/>
      <c r="C57" s="444"/>
      <c r="D57" s="296"/>
      <c r="E57" s="296"/>
      <c r="F57" s="296"/>
      <c r="G57" s="410">
        <f>VLOOKUP(G56,Артикулы!$A:$C,Артикулы!$C$1,0)</f>
        <v>8359.5749681556026</v>
      </c>
      <c r="H57" s="411"/>
      <c r="I57" s="411">
        <f>VLOOKUP(I56,Артикулы!$A:$C,Артикулы!$C$1,0)</f>
        <v>8359.5749681556026</v>
      </c>
      <c r="J57" s="413"/>
      <c r="K57" s="410">
        <f>VLOOKUP(K56,Артикулы!$A:$C,Артикулы!$C$1,0)</f>
        <v>10214.638148677201</v>
      </c>
      <c r="L57" s="411"/>
      <c r="M57" s="411">
        <f>VLOOKUP(M56,Артикулы!$A:$C,Артикулы!$C$1,0)</f>
        <v>10214.638148677201</v>
      </c>
      <c r="N57" s="413"/>
      <c r="O57" s="410">
        <f>VLOOKUP(O56,Артикулы!$A:$C,Артикулы!$C$1,0)</f>
        <v>9707.6399489159994</v>
      </c>
      <c r="P57" s="411"/>
      <c r="Q57" s="411">
        <f>VLOOKUP(Q56,Артикулы!$A:$C,Артикулы!$C$1,0)</f>
        <v>9707.6399489159994</v>
      </c>
      <c r="R57" s="413"/>
      <c r="S57" s="410">
        <f>VLOOKUP(S56,Артикулы!$A:$C,Артикулы!$C$1,0)</f>
        <v>11837.818431633599</v>
      </c>
      <c r="T57" s="411"/>
      <c r="U57" s="411">
        <f>VLOOKUP(U56,Артикулы!$A:$C,Артикулы!$C$1,0)</f>
        <v>11837.818431633599</v>
      </c>
      <c r="V57" s="413"/>
      <c r="W57" s="160"/>
      <c r="X57" s="165"/>
      <c r="Y57" s="165"/>
      <c r="Z57" s="165"/>
      <c r="AA57" s="165"/>
      <c r="AB57" s="166"/>
      <c r="AC57" s="166"/>
      <c r="AD57" s="166"/>
      <c r="AE57" s="6"/>
      <c r="AF57" s="6"/>
      <c r="AG57" s="6"/>
      <c r="AH57" s="125"/>
    </row>
    <row r="58" spans="1:34" s="2" customFormat="1" ht="43.5" customHeight="1" x14ac:dyDescent="0.25">
      <c r="A58" s="62"/>
      <c r="B58" s="27"/>
      <c r="C58" s="444"/>
      <c r="D58" s="296"/>
      <c r="E58" s="296"/>
      <c r="F58" s="296"/>
      <c r="G58" s="355" t="s">
        <v>1859</v>
      </c>
      <c r="H58" s="351"/>
      <c r="I58" s="351"/>
      <c r="J58" s="351"/>
      <c r="K58" s="351"/>
      <c r="L58" s="351"/>
      <c r="M58" s="351"/>
      <c r="N58" s="356"/>
      <c r="O58" s="355" t="s">
        <v>1860</v>
      </c>
      <c r="P58" s="351"/>
      <c r="Q58" s="351"/>
      <c r="R58" s="351"/>
      <c r="S58" s="351"/>
      <c r="T58" s="351"/>
      <c r="U58" s="351"/>
      <c r="V58" s="356"/>
      <c r="W58" s="160"/>
      <c r="X58" s="165"/>
      <c r="Y58" s="165"/>
      <c r="Z58" s="165"/>
      <c r="AA58" s="165"/>
      <c r="AB58" s="166"/>
      <c r="AC58" s="166"/>
      <c r="AD58" s="166"/>
      <c r="AE58" s="6"/>
      <c r="AF58" s="6"/>
      <c r="AG58" s="6"/>
      <c r="AH58" s="125"/>
    </row>
    <row r="59" spans="1:34" s="2" customFormat="1" ht="43.5" customHeight="1" thickBot="1" x14ac:dyDescent="0.3">
      <c r="A59" s="62"/>
      <c r="B59" s="27"/>
      <c r="C59" s="446"/>
      <c r="D59" s="447"/>
      <c r="E59" s="447"/>
      <c r="F59" s="447"/>
      <c r="G59" s="357"/>
      <c r="H59" s="358"/>
      <c r="I59" s="358"/>
      <c r="J59" s="358"/>
      <c r="K59" s="358"/>
      <c r="L59" s="358"/>
      <c r="M59" s="358"/>
      <c r="N59" s="359"/>
      <c r="O59" s="357"/>
      <c r="P59" s="358"/>
      <c r="Q59" s="358"/>
      <c r="R59" s="358"/>
      <c r="S59" s="358"/>
      <c r="T59" s="358"/>
      <c r="U59" s="358"/>
      <c r="V59" s="359"/>
      <c r="W59" s="160"/>
      <c r="X59" s="165"/>
      <c r="Y59" s="165"/>
      <c r="Z59" s="165"/>
      <c r="AA59" s="165"/>
      <c r="AB59" s="166"/>
      <c r="AC59" s="166"/>
      <c r="AD59" s="166"/>
      <c r="AE59" s="6"/>
      <c r="AF59" s="6"/>
      <c r="AG59" s="6"/>
      <c r="AH59" s="125"/>
    </row>
    <row r="60" spans="1:34" s="2" customFormat="1" ht="22.5" customHeight="1" thickBot="1" x14ac:dyDescent="0.3">
      <c r="A60" s="62"/>
      <c r="B60" s="27"/>
      <c r="C60" s="160"/>
      <c r="D60" s="160"/>
      <c r="E60" s="160"/>
      <c r="F60" s="160"/>
      <c r="G60" s="162"/>
      <c r="H60" s="162"/>
      <c r="I60" s="162"/>
      <c r="J60" s="162"/>
      <c r="K60" s="162"/>
      <c r="L60" s="162"/>
      <c r="M60" s="162"/>
      <c r="N60" s="162"/>
      <c r="O60" s="162"/>
      <c r="P60" s="162"/>
      <c r="Q60" s="162"/>
      <c r="R60" s="162"/>
      <c r="S60" s="162"/>
      <c r="T60" s="162"/>
      <c r="U60" s="162"/>
      <c r="V60" s="162"/>
      <c r="W60" s="162"/>
      <c r="X60" s="162"/>
      <c r="Y60" s="162"/>
      <c r="Z60" s="162"/>
      <c r="AA60" s="166"/>
      <c r="AB60" s="166"/>
      <c r="AC60" s="166"/>
      <c r="AD60" s="166"/>
      <c r="AE60" s="6"/>
      <c r="AF60" s="6"/>
      <c r="AG60" s="6"/>
      <c r="AH60" s="125"/>
    </row>
    <row r="61" spans="1:34" s="2" customFormat="1" ht="43.5" customHeight="1" x14ac:dyDescent="0.25">
      <c r="A61" s="62"/>
      <c r="B61" s="106"/>
      <c r="C61" s="353"/>
      <c r="D61" s="350"/>
      <c r="E61" s="350"/>
      <c r="F61" s="691"/>
      <c r="G61" s="471" t="s">
        <v>1811</v>
      </c>
      <c r="H61" s="472"/>
      <c r="I61" s="471" t="s">
        <v>1812</v>
      </c>
      <c r="J61" s="474"/>
      <c r="K61" s="475" t="s">
        <v>1840</v>
      </c>
      <c r="L61" s="472"/>
      <c r="M61" s="471" t="s">
        <v>1841</v>
      </c>
      <c r="N61" s="473"/>
      <c r="O61" s="96"/>
      <c r="P61" s="353"/>
      <c r="Q61" s="350"/>
      <c r="R61" s="350"/>
      <c r="S61" s="691"/>
      <c r="T61" s="471" t="s">
        <v>1842</v>
      </c>
      <c r="U61" s="472"/>
      <c r="V61" s="471" t="s">
        <v>1842</v>
      </c>
      <c r="W61" s="474"/>
      <c r="X61" s="475" t="s">
        <v>1843</v>
      </c>
      <c r="Y61" s="472"/>
      <c r="Z61" s="471" t="s">
        <v>1843</v>
      </c>
      <c r="AA61" s="473"/>
      <c r="AB61" s="96"/>
      <c r="AC61" s="96"/>
      <c r="AD61" s="96"/>
      <c r="AE61" s="96"/>
      <c r="AF61" s="96"/>
      <c r="AG61" s="92"/>
      <c r="AH61" s="31"/>
    </row>
    <row r="62" spans="1:34" s="2" customFormat="1" ht="33" customHeight="1" x14ac:dyDescent="0.25">
      <c r="A62" s="62"/>
      <c r="B62" s="27"/>
      <c r="C62" s="355"/>
      <c r="D62" s="351"/>
      <c r="E62" s="351"/>
      <c r="F62" s="692"/>
      <c r="G62" s="251" t="s">
        <v>1623</v>
      </c>
      <c r="H62" s="253"/>
      <c r="I62" s="251" t="s">
        <v>1624</v>
      </c>
      <c r="J62" s="252"/>
      <c r="K62" s="439" t="s">
        <v>1642</v>
      </c>
      <c r="L62" s="253"/>
      <c r="M62" s="251" t="s">
        <v>1643</v>
      </c>
      <c r="N62" s="440"/>
      <c r="P62" s="355"/>
      <c r="Q62" s="351"/>
      <c r="R62" s="351"/>
      <c r="S62" s="692"/>
      <c r="T62" s="251" t="s">
        <v>1844</v>
      </c>
      <c r="U62" s="253"/>
      <c r="V62" s="251" t="s">
        <v>1845</v>
      </c>
      <c r="W62" s="252"/>
      <c r="X62" s="439" t="s">
        <v>1846</v>
      </c>
      <c r="Y62" s="253"/>
      <c r="Z62" s="251" t="s">
        <v>1847</v>
      </c>
      <c r="AA62" s="440"/>
      <c r="AB62" s="65"/>
      <c r="AC62" s="6"/>
      <c r="AD62" s="6"/>
      <c r="AE62" s="6"/>
      <c r="AH62" s="125"/>
    </row>
    <row r="63" spans="1:34" s="2" customFormat="1" ht="33" customHeight="1" thickBot="1" x14ac:dyDescent="0.3">
      <c r="A63" s="62"/>
      <c r="B63" s="27"/>
      <c r="C63" s="355"/>
      <c r="D63" s="351"/>
      <c r="E63" s="351"/>
      <c r="F63" s="692"/>
      <c r="G63" s="257">
        <f>VLOOKUP(G62,Артикулы!$A:$C,Артикулы!$C$1,0)</f>
        <v>3340.6858123800002</v>
      </c>
      <c r="H63" s="258"/>
      <c r="I63" s="257">
        <f>VLOOKUP(I62,Артикулы!$A:$C,Артикулы!$C$1,0)</f>
        <v>3572.5687099452002</v>
      </c>
      <c r="J63" s="402"/>
      <c r="K63" s="651">
        <f>VLOOKUP(K62,Артикулы!$A:$C,Артикулы!$C$1,0)</f>
        <v>3427.1506216416001</v>
      </c>
      <c r="L63" s="412"/>
      <c r="M63" s="670">
        <f>VLOOKUP(M62,Артикулы!$A:$C,Артикулы!$C$1,0)</f>
        <v>3643.3126447955997</v>
      </c>
      <c r="N63" s="653"/>
      <c r="P63" s="355"/>
      <c r="Q63" s="351"/>
      <c r="R63" s="351"/>
      <c r="S63" s="692"/>
      <c r="T63" s="257">
        <f>VLOOKUP(T62,Артикулы!$A:$C,Артикулы!$C$1,0)</f>
        <v>7090.1143594511996</v>
      </c>
      <c r="U63" s="258"/>
      <c r="V63" s="257">
        <f>VLOOKUP(V62,Артикулы!$A:$C,Артикулы!$C$1,0)</f>
        <v>8937.3171027672015</v>
      </c>
      <c r="W63" s="402"/>
      <c r="X63" s="651">
        <f>VLOOKUP(X62,Артикулы!$A:$C,Артикулы!$C$1,0)</f>
        <v>10715.7410205342</v>
      </c>
      <c r="Y63" s="412"/>
      <c r="Z63" s="670">
        <f>VLOOKUP(Z62,Артикулы!$A:$C,Артикулы!$C$1,0)</f>
        <v>11674.714359617401</v>
      </c>
      <c r="AA63" s="653"/>
      <c r="AB63" s="177"/>
      <c r="AC63" s="6"/>
      <c r="AD63" s="6"/>
      <c r="AE63" s="6"/>
      <c r="AH63" s="125"/>
    </row>
    <row r="64" spans="1:34" s="2" customFormat="1" ht="33" customHeight="1" x14ac:dyDescent="0.25">
      <c r="A64" s="62"/>
      <c r="B64" s="27"/>
      <c r="C64" s="355"/>
      <c r="D64" s="351"/>
      <c r="E64" s="351"/>
      <c r="F64" s="692"/>
      <c r="G64" s="606" t="s">
        <v>1839</v>
      </c>
      <c r="H64" s="399"/>
      <c r="I64" s="399"/>
      <c r="J64" s="399"/>
      <c r="K64" s="351"/>
      <c r="L64" s="351"/>
      <c r="M64" s="351"/>
      <c r="N64" s="356"/>
      <c r="P64" s="355"/>
      <c r="Q64" s="351"/>
      <c r="R64" s="351"/>
      <c r="S64" s="692"/>
      <c r="T64" s="606" t="s">
        <v>1848</v>
      </c>
      <c r="U64" s="399"/>
      <c r="V64" s="399"/>
      <c r="W64" s="399"/>
      <c r="X64" s="351"/>
      <c r="Y64" s="351"/>
      <c r="Z64" s="351"/>
      <c r="AA64" s="356"/>
      <c r="AB64" s="176"/>
      <c r="AC64" s="6"/>
      <c r="AD64" s="6"/>
      <c r="AE64" s="6"/>
      <c r="AH64" s="125"/>
    </row>
    <row r="65" spans="1:35" s="11" customFormat="1" ht="33" customHeight="1" x14ac:dyDescent="0.25">
      <c r="A65" s="62"/>
      <c r="B65" s="27"/>
      <c r="C65" s="355"/>
      <c r="D65" s="351"/>
      <c r="E65" s="351"/>
      <c r="F65" s="692"/>
      <c r="G65" s="452"/>
      <c r="H65" s="351"/>
      <c r="I65" s="351"/>
      <c r="J65" s="351"/>
      <c r="K65" s="351"/>
      <c r="L65" s="351"/>
      <c r="M65" s="351"/>
      <c r="N65" s="356"/>
      <c r="P65" s="355"/>
      <c r="Q65" s="351"/>
      <c r="R65" s="351"/>
      <c r="S65" s="692"/>
      <c r="T65" s="452"/>
      <c r="U65" s="351"/>
      <c r="V65" s="351"/>
      <c r="W65" s="351"/>
      <c r="X65" s="351"/>
      <c r="Y65" s="351"/>
      <c r="Z65" s="351"/>
      <c r="AA65" s="356"/>
      <c r="AB65" s="65"/>
      <c r="AC65" s="6"/>
      <c r="AD65" s="6"/>
      <c r="AE65" s="6"/>
      <c r="AG65" s="2"/>
      <c r="AH65" s="125"/>
    </row>
    <row r="66" spans="1:35" s="2" customFormat="1" ht="33" customHeight="1" thickBot="1" x14ac:dyDescent="0.3">
      <c r="A66" s="62"/>
      <c r="B66" s="27"/>
      <c r="C66" s="357"/>
      <c r="D66" s="358"/>
      <c r="E66" s="358"/>
      <c r="F66" s="693"/>
      <c r="G66" s="607"/>
      <c r="H66" s="358"/>
      <c r="I66" s="358"/>
      <c r="J66" s="358"/>
      <c r="K66" s="358"/>
      <c r="L66" s="358"/>
      <c r="M66" s="358"/>
      <c r="N66" s="359"/>
      <c r="P66" s="357"/>
      <c r="Q66" s="358"/>
      <c r="R66" s="358"/>
      <c r="S66" s="693"/>
      <c r="T66" s="607"/>
      <c r="U66" s="358"/>
      <c r="V66" s="358"/>
      <c r="W66" s="358"/>
      <c r="X66" s="358"/>
      <c r="Y66" s="358"/>
      <c r="Z66" s="358"/>
      <c r="AA66" s="359"/>
      <c r="AB66" s="65"/>
      <c r="AC66" s="6"/>
      <c r="AD66" s="6"/>
      <c r="AE66" s="6"/>
      <c r="AH66" s="125"/>
    </row>
    <row r="67" spans="1:35" s="2" customFormat="1" ht="18.75" customHeight="1" thickBot="1" x14ac:dyDescent="0.3">
      <c r="A67" s="62"/>
      <c r="B67" s="27"/>
      <c r="C67" s="172"/>
      <c r="D67" s="172"/>
      <c r="E67" s="172"/>
      <c r="F67" s="172"/>
      <c r="G67" s="172"/>
      <c r="H67" s="172"/>
      <c r="I67" s="172"/>
      <c r="J67" s="172"/>
      <c r="K67" s="172"/>
      <c r="L67" s="172"/>
      <c r="M67" s="172"/>
      <c r="N67" s="172"/>
      <c r="P67" s="172"/>
      <c r="Q67" s="172"/>
      <c r="R67" s="172"/>
      <c r="S67" s="172"/>
      <c r="T67" s="172"/>
      <c r="U67" s="172"/>
      <c r="V67" s="172"/>
      <c r="W67" s="172"/>
      <c r="X67" s="172"/>
      <c r="Y67" s="172"/>
      <c r="Z67" s="172"/>
      <c r="AA67" s="172"/>
      <c r="AB67" s="65"/>
      <c r="AC67" s="6"/>
      <c r="AD67" s="6"/>
      <c r="AE67" s="6"/>
      <c r="AH67" s="125"/>
    </row>
    <row r="68" spans="1:35" s="2" customFormat="1" ht="43.5" customHeight="1" x14ac:dyDescent="0.25">
      <c r="A68" s="62"/>
      <c r="B68" s="27"/>
      <c r="C68" s="322"/>
      <c r="D68" s="323"/>
      <c r="E68" s="323"/>
      <c r="F68" s="323"/>
      <c r="G68" s="540" t="s">
        <v>1864</v>
      </c>
      <c r="H68" s="540"/>
      <c r="I68" s="540" t="s">
        <v>1868</v>
      </c>
      <c r="J68" s="540"/>
      <c r="K68" s="472" t="s">
        <v>1869</v>
      </c>
      <c r="L68" s="471"/>
      <c r="M68" s="658" t="s">
        <v>1864</v>
      </c>
      <c r="N68" s="540"/>
      <c r="O68" s="540" t="s">
        <v>1868</v>
      </c>
      <c r="P68" s="540"/>
      <c r="Q68" s="472" t="s">
        <v>1869</v>
      </c>
      <c r="R68" s="659"/>
      <c r="S68" s="172"/>
      <c r="T68" s="172"/>
      <c r="U68" s="172"/>
      <c r="V68" s="172"/>
      <c r="W68" s="172"/>
      <c r="X68" s="172"/>
      <c r="Y68" s="172"/>
      <c r="Z68" s="172"/>
      <c r="AA68" s="172"/>
      <c r="AB68" s="65"/>
      <c r="AC68" s="6"/>
      <c r="AD68" s="6"/>
      <c r="AE68" s="6"/>
      <c r="AH68" s="125"/>
    </row>
    <row r="69" spans="1:35" s="2" customFormat="1" ht="43.5" customHeight="1" x14ac:dyDescent="0.25">
      <c r="A69" s="62"/>
      <c r="B69" s="27"/>
      <c r="C69" s="262"/>
      <c r="D69" s="256"/>
      <c r="E69" s="256"/>
      <c r="F69" s="256"/>
      <c r="G69" s="263" t="s">
        <v>1865</v>
      </c>
      <c r="H69" s="263"/>
      <c r="I69" s="263" t="s">
        <v>1866</v>
      </c>
      <c r="J69" s="263"/>
      <c r="K69" s="263" t="s">
        <v>1867</v>
      </c>
      <c r="L69" s="453"/>
      <c r="M69" s="341" t="s">
        <v>1742</v>
      </c>
      <c r="N69" s="263"/>
      <c r="O69" s="263" t="s">
        <v>1714</v>
      </c>
      <c r="P69" s="263"/>
      <c r="Q69" s="263" t="s">
        <v>1725</v>
      </c>
      <c r="R69" s="409"/>
      <c r="S69" s="172"/>
      <c r="T69" s="172"/>
      <c r="U69" s="172"/>
      <c r="V69" s="172"/>
      <c r="W69" s="172"/>
      <c r="X69" s="172"/>
      <c r="Y69" s="172"/>
      <c r="Z69" s="172"/>
      <c r="AA69" s="172"/>
      <c r="AB69" s="65"/>
      <c r="AC69" s="6"/>
      <c r="AD69" s="6"/>
      <c r="AE69" s="6"/>
      <c r="AH69" s="125"/>
    </row>
    <row r="70" spans="1:35" s="2" customFormat="1" ht="43.5" customHeight="1" thickBot="1" x14ac:dyDescent="0.3">
      <c r="A70" s="62"/>
      <c r="B70" s="27"/>
      <c r="C70" s="262"/>
      <c r="D70" s="256"/>
      <c r="E70" s="256"/>
      <c r="F70" s="256"/>
      <c r="G70" s="275">
        <f>VLOOKUP(G69,Артикулы!$A:$C,Артикулы!$C$1,0)</f>
        <v>807.65992287540007</v>
      </c>
      <c r="H70" s="275"/>
      <c r="I70" s="411">
        <f>VLOOKUP(I69,Артикулы!$A:$C,Артикулы!$C$1,0)</f>
        <v>1143.6936134148</v>
      </c>
      <c r="J70" s="411"/>
      <c r="K70" s="495">
        <f>VLOOKUP(K69,Артикулы!$A:$C,Артикулы!$C$1,0)</f>
        <v>1300.9023575268002</v>
      </c>
      <c r="L70" s="634"/>
      <c r="M70" s="410">
        <f>VLOOKUP(M69,Артикулы!$A:$C,Артикулы!$C$1,0)</f>
        <v>1458.1111016387999</v>
      </c>
      <c r="N70" s="411"/>
      <c r="O70" s="411">
        <f>VLOOKUP(O69,Артикулы!$A:$C,Артикулы!$C$1,0)</f>
        <v>1959.2139734958</v>
      </c>
      <c r="P70" s="411"/>
      <c r="Q70" s="412">
        <f>VLOOKUP(Q69,Артикулы!$A:$C,Артикулы!$C$1,0)</f>
        <v>2259.87569661</v>
      </c>
      <c r="R70" s="413"/>
      <c r="S70" s="172"/>
      <c r="T70" s="172"/>
      <c r="U70" s="172"/>
      <c r="V70" s="172"/>
      <c r="W70" s="172"/>
      <c r="X70" s="172"/>
      <c r="Y70" s="172"/>
      <c r="Z70" s="172"/>
      <c r="AA70" s="172"/>
      <c r="AB70" s="65"/>
      <c r="AC70" s="6"/>
      <c r="AD70" s="6"/>
      <c r="AE70" s="6"/>
      <c r="AH70" s="125"/>
    </row>
    <row r="71" spans="1:35" s="2" customFormat="1" ht="43.5" customHeight="1" x14ac:dyDescent="0.25">
      <c r="A71" s="62"/>
      <c r="B71" s="27"/>
      <c r="C71" s="262"/>
      <c r="D71" s="256"/>
      <c r="E71" s="256"/>
      <c r="F71" s="261"/>
      <c r="G71" s="685" t="s">
        <v>1863</v>
      </c>
      <c r="H71" s="686"/>
      <c r="I71" s="686"/>
      <c r="J71" s="686"/>
      <c r="K71" s="686"/>
      <c r="L71" s="687"/>
      <c r="M71" s="685" t="s">
        <v>1863</v>
      </c>
      <c r="N71" s="686"/>
      <c r="O71" s="686"/>
      <c r="P71" s="686"/>
      <c r="Q71" s="686"/>
      <c r="R71" s="687"/>
      <c r="S71" s="172"/>
      <c r="T71" s="172"/>
      <c r="U71" s="172"/>
      <c r="V71" s="172"/>
      <c r="W71" s="172"/>
      <c r="X71" s="172"/>
      <c r="Y71" s="172"/>
      <c r="Z71" s="172"/>
      <c r="AA71" s="172"/>
      <c r="AB71" s="65"/>
      <c r="AC71" s="6"/>
      <c r="AD71" s="6"/>
      <c r="AE71" s="6"/>
      <c r="AH71" s="125"/>
    </row>
    <row r="72" spans="1:35" s="2" customFormat="1" ht="43.5" customHeight="1" thickBot="1" x14ac:dyDescent="0.3">
      <c r="A72" s="62"/>
      <c r="B72" s="27"/>
      <c r="C72" s="325"/>
      <c r="D72" s="326"/>
      <c r="E72" s="326"/>
      <c r="F72" s="327"/>
      <c r="G72" s="688"/>
      <c r="H72" s="689"/>
      <c r="I72" s="689"/>
      <c r="J72" s="689"/>
      <c r="K72" s="689"/>
      <c r="L72" s="690"/>
      <c r="M72" s="688"/>
      <c r="N72" s="689"/>
      <c r="O72" s="689"/>
      <c r="P72" s="689"/>
      <c r="Q72" s="689"/>
      <c r="R72" s="690"/>
      <c r="S72" s="172"/>
      <c r="T72" s="172"/>
      <c r="U72" s="172"/>
      <c r="V72" s="172"/>
      <c r="W72" s="172"/>
      <c r="X72" s="172"/>
      <c r="Y72" s="172"/>
      <c r="Z72" s="172"/>
      <c r="AA72" s="172"/>
      <c r="AB72" s="65"/>
      <c r="AC72" s="6"/>
      <c r="AD72" s="6"/>
      <c r="AE72" s="6"/>
      <c r="AH72" s="125"/>
    </row>
    <row r="73" spans="1:35" s="2" customFormat="1" ht="43.5" customHeight="1" x14ac:dyDescent="0.25">
      <c r="A73" s="62"/>
      <c r="B73" s="27"/>
      <c r="C73" s="172"/>
      <c r="D73" s="172"/>
      <c r="E73" s="172"/>
      <c r="F73" s="172"/>
      <c r="G73" s="172"/>
      <c r="H73" s="172"/>
      <c r="I73" s="172"/>
      <c r="J73" s="172"/>
      <c r="K73" s="172"/>
      <c r="L73" s="172"/>
      <c r="M73" s="172"/>
      <c r="N73" s="172"/>
      <c r="P73" s="172"/>
      <c r="Q73" s="172"/>
      <c r="R73" s="172"/>
      <c r="S73" s="172"/>
      <c r="T73" s="172"/>
      <c r="U73" s="172"/>
      <c r="V73" s="172"/>
      <c r="W73" s="172"/>
      <c r="X73" s="172"/>
      <c r="Y73" s="172"/>
      <c r="Z73" s="172"/>
      <c r="AA73" s="172"/>
      <c r="AB73" s="65"/>
      <c r="AC73" s="6"/>
      <c r="AD73" s="6"/>
      <c r="AE73" s="6"/>
      <c r="AH73" s="125"/>
    </row>
    <row r="74" spans="1:35" s="2" customFormat="1" ht="16.5" customHeight="1" x14ac:dyDescent="0.25">
      <c r="A74" s="62"/>
      <c r="B74" s="27"/>
      <c r="Q74" s="101"/>
      <c r="R74" s="101"/>
      <c r="S74" s="101"/>
      <c r="T74" s="101"/>
      <c r="U74" s="162"/>
      <c r="V74" s="162"/>
      <c r="W74" s="162"/>
      <c r="X74" s="162"/>
      <c r="Y74" s="65"/>
      <c r="Z74" s="65"/>
      <c r="AA74" s="65"/>
      <c r="AB74" s="65"/>
      <c r="AC74" s="6"/>
      <c r="AD74" s="6"/>
      <c r="AE74" s="6"/>
      <c r="AH74" s="125"/>
    </row>
    <row r="75" spans="1:35" s="2" customFormat="1" ht="17.25" customHeight="1" x14ac:dyDescent="0.25">
      <c r="A75" s="5"/>
      <c r="B75" s="21"/>
      <c r="C75" s="41"/>
      <c r="D75" s="41"/>
      <c r="E75" s="41"/>
      <c r="F75" s="41"/>
      <c r="G75" s="41"/>
      <c r="H75" s="41"/>
      <c r="I75" s="41"/>
      <c r="J75" s="41"/>
      <c r="K75" s="41"/>
      <c r="L75" s="41"/>
      <c r="M75" s="41"/>
      <c r="N75" s="41"/>
      <c r="O75" s="41"/>
      <c r="P75" s="41"/>
      <c r="Q75" s="41"/>
      <c r="R75" s="41"/>
      <c r="S75" s="41"/>
      <c r="T75" s="41"/>
      <c r="U75" s="41"/>
      <c r="V75" s="41"/>
      <c r="W75" s="41"/>
      <c r="X75" s="41"/>
      <c r="Y75" s="41"/>
      <c r="Z75" s="41"/>
      <c r="AA75" s="41"/>
      <c r="AB75" s="41"/>
      <c r="AC75" s="41"/>
      <c r="AD75" s="41"/>
      <c r="AE75" s="41"/>
      <c r="AF75" s="41"/>
      <c r="AG75" s="41"/>
      <c r="AH75" s="41"/>
    </row>
    <row r="76" spans="1:35" s="2" customFormat="1" ht="33" customHeight="1" thickBot="1" x14ac:dyDescent="0.3">
      <c r="A76" s="62"/>
      <c r="B76" s="25"/>
      <c r="C76" s="120" t="s">
        <v>927</v>
      </c>
      <c r="D76" s="120"/>
      <c r="E76" s="120"/>
      <c r="F76" s="120"/>
      <c r="G76" s="120"/>
      <c r="H76" s="120"/>
      <c r="I76" s="120"/>
      <c r="J76" s="120"/>
      <c r="K76" s="120"/>
      <c r="L76" s="120"/>
      <c r="M76" s="120"/>
      <c r="N76" s="120"/>
      <c r="O76" s="120"/>
      <c r="P76" s="120"/>
      <c r="Q76" s="120"/>
      <c r="R76" s="120"/>
      <c r="S76" s="120"/>
      <c r="T76" s="120"/>
      <c r="U76" s="120"/>
      <c r="V76" s="120"/>
      <c r="W76" s="120"/>
      <c r="X76" s="120"/>
      <c r="Y76" s="120"/>
      <c r="Z76" s="120"/>
      <c r="AA76" s="120"/>
      <c r="AB76" s="120"/>
      <c r="AC76" s="120"/>
      <c r="AD76" s="120"/>
      <c r="AE76" s="120"/>
      <c r="AF76" s="120"/>
      <c r="AG76" s="120"/>
      <c r="AH76" s="42"/>
    </row>
    <row r="77" spans="1:35" s="2" customFormat="1" ht="33" customHeight="1" x14ac:dyDescent="0.25">
      <c r="A77" s="62"/>
      <c r="B77" s="27"/>
      <c r="C77" s="441"/>
      <c r="D77" s="442"/>
      <c r="E77" s="442"/>
      <c r="F77" s="537"/>
      <c r="G77" s="474" t="s">
        <v>1870</v>
      </c>
      <c r="H77" s="472"/>
      <c r="I77" s="471" t="s">
        <v>928</v>
      </c>
      <c r="J77" s="472"/>
      <c r="K77" s="623" t="s">
        <v>929</v>
      </c>
      <c r="L77" s="624"/>
      <c r="M77" s="623" t="s">
        <v>930</v>
      </c>
      <c r="N77" s="624"/>
      <c r="O77" s="471" t="s">
        <v>931</v>
      </c>
      <c r="P77" s="472"/>
      <c r="Q77" s="474" t="s">
        <v>932</v>
      </c>
      <c r="R77" s="473"/>
      <c r="S77" s="475" t="s">
        <v>1870</v>
      </c>
      <c r="T77" s="472"/>
      <c r="U77" s="471" t="s">
        <v>928</v>
      </c>
      <c r="V77" s="472"/>
      <c r="W77" s="623" t="s">
        <v>929</v>
      </c>
      <c r="X77" s="624"/>
      <c r="Y77" s="623" t="s">
        <v>930</v>
      </c>
      <c r="Z77" s="624"/>
      <c r="AA77" s="471" t="s">
        <v>931</v>
      </c>
      <c r="AB77" s="472"/>
      <c r="AC77" s="474" t="s">
        <v>932</v>
      </c>
      <c r="AD77" s="473"/>
      <c r="AE77" s="6"/>
      <c r="AF77" s="6"/>
      <c r="AG77" s="6"/>
      <c r="AH77" s="125"/>
      <c r="AI77" s="11"/>
    </row>
    <row r="78" spans="1:35" s="2" customFormat="1" ht="33" customHeight="1" x14ac:dyDescent="0.25">
      <c r="A78" s="62"/>
      <c r="B78" s="27"/>
      <c r="C78" s="444"/>
      <c r="D78" s="296"/>
      <c r="E78" s="296"/>
      <c r="F78" s="297"/>
      <c r="G78" s="405" t="s">
        <v>1871</v>
      </c>
      <c r="H78" s="454"/>
      <c r="I78" s="405" t="s">
        <v>1872</v>
      </c>
      <c r="J78" s="454"/>
      <c r="K78" s="405" t="s">
        <v>1873</v>
      </c>
      <c r="L78" s="454"/>
      <c r="M78" s="405" t="s">
        <v>1874</v>
      </c>
      <c r="N78" s="454"/>
      <c r="O78" s="405" t="s">
        <v>1875</v>
      </c>
      <c r="P78" s="454"/>
      <c r="Q78" s="405" t="s">
        <v>1876</v>
      </c>
      <c r="R78" s="406"/>
      <c r="S78" s="404" t="s">
        <v>1750</v>
      </c>
      <c r="T78" s="454"/>
      <c r="U78" s="405" t="s">
        <v>1752</v>
      </c>
      <c r="V78" s="454"/>
      <c r="W78" s="405" t="s">
        <v>1756</v>
      </c>
      <c r="X78" s="454"/>
      <c r="Y78" s="405" t="s">
        <v>1760</v>
      </c>
      <c r="Z78" s="454"/>
      <c r="AA78" s="405" t="s">
        <v>1765</v>
      </c>
      <c r="AB78" s="454"/>
      <c r="AC78" s="405" t="s">
        <v>1769</v>
      </c>
      <c r="AD78" s="406"/>
      <c r="AE78" s="6"/>
      <c r="AF78" s="6"/>
      <c r="AG78" s="6"/>
      <c r="AH78" s="125"/>
    </row>
    <row r="79" spans="1:35" s="2" customFormat="1" ht="33" customHeight="1" thickBot="1" x14ac:dyDescent="0.3">
      <c r="A79" s="62"/>
      <c r="B79" s="27"/>
      <c r="C79" s="444"/>
      <c r="D79" s="296"/>
      <c r="E79" s="296"/>
      <c r="F79" s="297"/>
      <c r="G79" s="412">
        <f>VLOOKUP(G78,Артикулы!$A:$C,Артикулы!$C$1,0)</f>
        <v>4796.8318047174007</v>
      </c>
      <c r="H79" s="411"/>
      <c r="I79" s="411">
        <f>VLOOKUP(I78,Артикулы!$A:$C,Артикулы!$C$1,0)</f>
        <v>6019.1297901882008</v>
      </c>
      <c r="J79" s="411"/>
      <c r="K79" s="411">
        <f>VLOOKUP(K78,Артикулы!$A:$C,Артикулы!$C$1,0)</f>
        <v>7754.321303324401</v>
      </c>
      <c r="L79" s="411"/>
      <c r="M79" s="411">
        <f>VLOOKUP(M78,Артикулы!$A:$C,Артикулы!$C$1,0)</f>
        <v>7997.9948566980001</v>
      </c>
      <c r="N79" s="411"/>
      <c r="O79" s="411">
        <f>VLOOKUP(O78,Артикулы!$A:$C,Артикулы!$C$1,0)</f>
        <v>9084.700300372202</v>
      </c>
      <c r="P79" s="411"/>
      <c r="Q79" s="411">
        <f>VLOOKUP(Q78,Артикулы!$A:$C,Артикулы!$C$1,0)</f>
        <v>9236.0137165800006</v>
      </c>
      <c r="R79" s="413"/>
      <c r="S79" s="410">
        <f>VLOOKUP(S78,Артикулы!$A:$C,Артикулы!$C$1,0)</f>
        <v>5632.003257812401</v>
      </c>
      <c r="T79" s="411"/>
      <c r="U79" s="411">
        <f>VLOOKUP(U78,Артикулы!$A:$C,Артикулы!$C$1,0)</f>
        <v>6921.1149595308007</v>
      </c>
      <c r="V79" s="411"/>
      <c r="W79" s="411">
        <f>VLOOKUP(W78,Артикулы!$A:$C,Артикулы!$C$1,0)</f>
        <v>9273.3507933066012</v>
      </c>
      <c r="X79" s="411"/>
      <c r="Y79" s="411">
        <f>VLOOKUP(Y78,Артикулы!$A:$C,Артикулы!$C$1,0)</f>
        <v>10006.336562728802</v>
      </c>
      <c r="Z79" s="411"/>
      <c r="AA79" s="411">
        <f>VLOOKUP(AA78,Артикулы!$A:$C,Артикулы!$C$1,0)</f>
        <v>10619.450664765602</v>
      </c>
      <c r="AB79" s="411"/>
      <c r="AC79" s="411">
        <f>VLOOKUP(AC78,Артикулы!$A:$C,Артикулы!$C$1,0)</f>
        <v>11521.435834108202</v>
      </c>
      <c r="AD79" s="413"/>
      <c r="AE79" s="6"/>
      <c r="AF79" s="6"/>
      <c r="AG79" s="6"/>
      <c r="AH79" s="125"/>
    </row>
    <row r="80" spans="1:35" s="2" customFormat="1" ht="33" customHeight="1" x14ac:dyDescent="0.25">
      <c r="A80" s="62"/>
      <c r="B80" s="27"/>
      <c r="C80" s="444"/>
      <c r="D80" s="296"/>
      <c r="E80" s="296"/>
      <c r="F80" s="296"/>
      <c r="G80" s="353" t="s">
        <v>1877</v>
      </c>
      <c r="H80" s="350"/>
      <c r="I80" s="350"/>
      <c r="J80" s="350"/>
      <c r="K80" s="350"/>
      <c r="L80" s="350"/>
      <c r="M80" s="350"/>
      <c r="N80" s="350"/>
      <c r="O80" s="350"/>
      <c r="P80" s="350"/>
      <c r="Q80" s="350"/>
      <c r="R80" s="350"/>
      <c r="S80" s="353" t="s">
        <v>1878</v>
      </c>
      <c r="T80" s="350"/>
      <c r="U80" s="350"/>
      <c r="V80" s="350"/>
      <c r="W80" s="350"/>
      <c r="X80" s="350"/>
      <c r="Y80" s="350"/>
      <c r="Z80" s="350"/>
      <c r="AA80" s="350"/>
      <c r="AB80" s="350"/>
      <c r="AC80" s="350"/>
      <c r="AD80" s="354"/>
      <c r="AE80" s="6"/>
      <c r="AF80" s="6"/>
      <c r="AG80" s="6"/>
      <c r="AH80" s="125"/>
    </row>
    <row r="81" spans="1:35" s="11" customFormat="1" ht="33" customHeight="1" thickBot="1" x14ac:dyDescent="0.3">
      <c r="A81" s="62"/>
      <c r="B81" s="27"/>
      <c r="C81" s="446"/>
      <c r="D81" s="447"/>
      <c r="E81" s="447"/>
      <c r="F81" s="447"/>
      <c r="G81" s="357"/>
      <c r="H81" s="358"/>
      <c r="I81" s="358"/>
      <c r="J81" s="358"/>
      <c r="K81" s="358"/>
      <c r="L81" s="358"/>
      <c r="M81" s="358"/>
      <c r="N81" s="358"/>
      <c r="O81" s="358"/>
      <c r="P81" s="358"/>
      <c r="Q81" s="358"/>
      <c r="R81" s="358"/>
      <c r="S81" s="357"/>
      <c r="T81" s="358"/>
      <c r="U81" s="358"/>
      <c r="V81" s="358"/>
      <c r="W81" s="358"/>
      <c r="X81" s="358"/>
      <c r="Y81" s="358"/>
      <c r="Z81" s="358"/>
      <c r="AA81" s="358"/>
      <c r="AB81" s="358"/>
      <c r="AC81" s="358"/>
      <c r="AD81" s="359"/>
      <c r="AE81" s="6"/>
      <c r="AF81" s="6"/>
      <c r="AG81" s="6"/>
      <c r="AH81" s="125"/>
      <c r="AI81" s="2"/>
    </row>
    <row r="82" spans="1:35" s="2" customFormat="1" ht="18" customHeight="1" thickBot="1" x14ac:dyDescent="0.3">
      <c r="A82" s="62"/>
      <c r="B82" s="106"/>
      <c r="C82" s="97"/>
      <c r="D82" s="97"/>
      <c r="E82" s="97"/>
      <c r="F82" s="97"/>
      <c r="G82" s="97"/>
      <c r="H82" s="97"/>
      <c r="I82" s="96"/>
      <c r="J82" s="96"/>
      <c r="K82" s="96"/>
      <c r="L82" s="96"/>
      <c r="M82" s="96"/>
      <c r="N82" s="96"/>
      <c r="O82" s="96"/>
      <c r="P82" s="96"/>
      <c r="Q82" s="96"/>
      <c r="R82" s="96"/>
      <c r="S82" s="96"/>
      <c r="T82" s="96"/>
      <c r="U82" s="96"/>
      <c r="V82" s="96"/>
      <c r="W82" s="157"/>
      <c r="X82" s="157"/>
      <c r="Y82" s="157"/>
      <c r="Z82" s="157"/>
      <c r="AA82" s="96"/>
      <c r="AB82" s="96"/>
      <c r="AC82" s="96"/>
      <c r="AD82" s="96"/>
      <c r="AE82" s="96"/>
      <c r="AF82" s="96"/>
      <c r="AG82" s="92"/>
      <c r="AH82" s="31"/>
    </row>
    <row r="83" spans="1:35" s="2" customFormat="1" ht="33" customHeight="1" thickBot="1" x14ac:dyDescent="0.3">
      <c r="A83" s="62"/>
      <c r="B83" s="27"/>
      <c r="C83" s="441"/>
      <c r="D83" s="442"/>
      <c r="E83" s="442"/>
      <c r="F83" s="442"/>
      <c r="G83" s="684" t="s">
        <v>1879</v>
      </c>
      <c r="H83" s="350"/>
      <c r="I83" s="350"/>
      <c r="J83" s="350"/>
      <c r="K83" s="350"/>
      <c r="L83" s="350"/>
      <c r="M83" s="350"/>
      <c r="N83" s="354"/>
      <c r="P83" s="441"/>
      <c r="Q83" s="442"/>
      <c r="R83" s="442"/>
      <c r="S83" s="442"/>
      <c r="T83" s="684" t="s">
        <v>1880</v>
      </c>
      <c r="U83" s="350"/>
      <c r="V83" s="350"/>
      <c r="W83" s="350"/>
      <c r="X83" s="350"/>
      <c r="Y83" s="350"/>
      <c r="Z83" s="350"/>
      <c r="AA83" s="354"/>
      <c r="AB83" s="101"/>
      <c r="AC83" s="101"/>
      <c r="AD83" s="101"/>
      <c r="AE83" s="6"/>
      <c r="AF83" s="6"/>
      <c r="AG83" s="6"/>
      <c r="AH83" s="125"/>
    </row>
    <row r="84" spans="1:35" s="2" customFormat="1" ht="19.5" customHeight="1" x14ac:dyDescent="0.25">
      <c r="A84" s="62"/>
      <c r="B84" s="27"/>
      <c r="C84" s="444"/>
      <c r="D84" s="296"/>
      <c r="E84" s="296"/>
      <c r="F84" s="296"/>
      <c r="G84" s="658" t="s">
        <v>932</v>
      </c>
      <c r="H84" s="540"/>
      <c r="I84" s="540" t="s">
        <v>933</v>
      </c>
      <c r="J84" s="659"/>
      <c r="K84" s="658" t="s">
        <v>932</v>
      </c>
      <c r="L84" s="540"/>
      <c r="M84" s="540" t="s">
        <v>933</v>
      </c>
      <c r="N84" s="659"/>
      <c r="P84" s="444"/>
      <c r="Q84" s="296"/>
      <c r="R84" s="296"/>
      <c r="S84" s="296"/>
      <c r="T84" s="658" t="s">
        <v>932</v>
      </c>
      <c r="U84" s="540"/>
      <c r="V84" s="540" t="s">
        <v>933</v>
      </c>
      <c r="W84" s="659"/>
      <c r="X84" s="658" t="s">
        <v>932</v>
      </c>
      <c r="Y84" s="540"/>
      <c r="Z84" s="540" t="s">
        <v>933</v>
      </c>
      <c r="AA84" s="659"/>
      <c r="AB84" s="101"/>
      <c r="AC84" s="101"/>
      <c r="AD84" s="101"/>
      <c r="AE84" s="6"/>
      <c r="AF84" s="6"/>
      <c r="AG84" s="6"/>
      <c r="AH84" s="125"/>
    </row>
    <row r="85" spans="1:35" s="2" customFormat="1" ht="33" customHeight="1" x14ac:dyDescent="0.25">
      <c r="A85" s="62"/>
      <c r="B85" s="27"/>
      <c r="C85" s="444"/>
      <c r="D85" s="296"/>
      <c r="E85" s="296"/>
      <c r="F85" s="296"/>
      <c r="G85" s="341" t="s">
        <v>1881</v>
      </c>
      <c r="H85" s="263"/>
      <c r="I85" s="263" t="s">
        <v>1882</v>
      </c>
      <c r="J85" s="409"/>
      <c r="K85" s="341" t="s">
        <v>1771</v>
      </c>
      <c r="L85" s="263"/>
      <c r="M85" s="263" t="s">
        <v>1784</v>
      </c>
      <c r="N85" s="409"/>
      <c r="P85" s="444"/>
      <c r="Q85" s="296"/>
      <c r="R85" s="296"/>
      <c r="S85" s="296"/>
      <c r="T85" s="341" t="s">
        <v>1885</v>
      </c>
      <c r="U85" s="263"/>
      <c r="V85" s="263" t="s">
        <v>1886</v>
      </c>
      <c r="W85" s="409"/>
      <c r="X85" s="341" t="s">
        <v>1772</v>
      </c>
      <c r="Y85" s="263"/>
      <c r="Z85" s="263" t="s">
        <v>1785</v>
      </c>
      <c r="AA85" s="409"/>
      <c r="AB85" s="182"/>
      <c r="AC85" s="182"/>
      <c r="AD85" s="182"/>
      <c r="AE85" s="6"/>
      <c r="AF85" s="6"/>
      <c r="AG85" s="6"/>
      <c r="AH85" s="125"/>
      <c r="AI85" s="11"/>
    </row>
    <row r="86" spans="1:35" s="2" customFormat="1" ht="21.75" customHeight="1" thickBot="1" x14ac:dyDescent="0.3">
      <c r="A86" s="62"/>
      <c r="B86" s="27"/>
      <c r="C86" s="444"/>
      <c r="D86" s="296"/>
      <c r="E86" s="296"/>
      <c r="F86" s="296"/>
      <c r="G86" s="410">
        <f>VLOOKUP(G85,Артикулы!$A:$C,Артикулы!$C$1,0)</f>
        <v>9397.1526792948007</v>
      </c>
      <c r="H86" s="411"/>
      <c r="I86" s="411">
        <f>VLOOKUP(I85,Артикулы!$A:$C,Артикулы!$C$1,0)</f>
        <v>12256.386712831802</v>
      </c>
      <c r="J86" s="413"/>
      <c r="K86" s="410">
        <f>VLOOKUP(K85,Артикулы!$A:$C,Артикулы!$C$1,0)</f>
        <v>12421.455894149402</v>
      </c>
      <c r="L86" s="411"/>
      <c r="M86" s="411">
        <f>VLOOKUP(M85,Артикулы!$A:$C,Артикулы!$C$1,0)</f>
        <v>15675.676897267804</v>
      </c>
      <c r="N86" s="413"/>
      <c r="P86" s="444"/>
      <c r="Q86" s="296"/>
      <c r="R86" s="296"/>
      <c r="S86" s="296"/>
      <c r="T86" s="410">
        <f>VLOOKUP(T85,Артикулы!$A:$C,Артикулы!$C$1,0)</f>
        <v>10027.952765044201</v>
      </c>
      <c r="U86" s="411"/>
      <c r="V86" s="411">
        <f>VLOOKUP(V85,Артикулы!$A:$C,Артикулы!$C$1,0)</f>
        <v>11456.587227162001</v>
      </c>
      <c r="W86" s="413"/>
      <c r="X86" s="410">
        <f>VLOOKUP(X85,Артикулы!$A:$C,Артикулы!$C$1,0)</f>
        <v>12474.513845287202</v>
      </c>
      <c r="Y86" s="411"/>
      <c r="Z86" s="411">
        <f>VLOOKUP(Z85,Артикулы!$A:$C,Артикулы!$C$1,0)</f>
        <v>14785.482383733604</v>
      </c>
      <c r="AA86" s="413"/>
      <c r="AB86" s="176"/>
      <c r="AC86" s="176"/>
      <c r="AD86" s="176"/>
      <c r="AE86" s="6"/>
      <c r="AF86" s="6"/>
      <c r="AG86" s="6"/>
      <c r="AH86" s="125"/>
    </row>
    <row r="87" spans="1:35" s="2" customFormat="1" ht="33" customHeight="1" x14ac:dyDescent="0.25">
      <c r="A87" s="62"/>
      <c r="B87" s="27"/>
      <c r="C87" s="444"/>
      <c r="D87" s="296"/>
      <c r="E87" s="296"/>
      <c r="F87" s="296"/>
      <c r="G87" s="547" t="s">
        <v>1883</v>
      </c>
      <c r="H87" s="548"/>
      <c r="I87" s="548"/>
      <c r="J87" s="548"/>
      <c r="K87" s="548"/>
      <c r="L87" s="548"/>
      <c r="M87" s="548"/>
      <c r="N87" s="583"/>
      <c r="P87" s="444"/>
      <c r="Q87" s="296"/>
      <c r="R87" s="296"/>
      <c r="S87" s="296"/>
      <c r="T87" s="547" t="s">
        <v>1884</v>
      </c>
      <c r="U87" s="548"/>
      <c r="V87" s="548"/>
      <c r="W87" s="548"/>
      <c r="X87" s="548"/>
      <c r="Y87" s="548"/>
      <c r="Z87" s="548"/>
      <c r="AA87" s="583"/>
      <c r="AB87" s="183"/>
      <c r="AC87" s="183"/>
      <c r="AD87" s="183"/>
      <c r="AE87" s="6"/>
      <c r="AF87" s="6"/>
      <c r="AG87" s="6"/>
      <c r="AH87" s="125"/>
    </row>
    <row r="88" spans="1:35" s="2" customFormat="1" ht="33" customHeight="1" x14ac:dyDescent="0.25">
      <c r="A88" s="62"/>
      <c r="B88" s="27"/>
      <c r="C88" s="444"/>
      <c r="D88" s="296"/>
      <c r="E88" s="296"/>
      <c r="F88" s="296"/>
      <c r="G88" s="547"/>
      <c r="H88" s="548"/>
      <c r="I88" s="548"/>
      <c r="J88" s="548"/>
      <c r="K88" s="548"/>
      <c r="L88" s="548"/>
      <c r="M88" s="548"/>
      <c r="N88" s="583"/>
      <c r="P88" s="444"/>
      <c r="Q88" s="296"/>
      <c r="R88" s="296"/>
      <c r="S88" s="296"/>
      <c r="T88" s="547"/>
      <c r="U88" s="548"/>
      <c r="V88" s="548"/>
      <c r="W88" s="548"/>
      <c r="X88" s="548"/>
      <c r="Y88" s="548"/>
      <c r="Z88" s="548"/>
      <c r="AA88" s="583"/>
      <c r="AB88" s="183"/>
      <c r="AC88" s="183"/>
      <c r="AD88" s="183"/>
      <c r="AE88" s="6"/>
      <c r="AF88" s="6"/>
      <c r="AG88" s="6"/>
      <c r="AH88" s="125"/>
    </row>
    <row r="89" spans="1:35" s="11" customFormat="1" ht="40.5" customHeight="1" thickBot="1" x14ac:dyDescent="0.3">
      <c r="A89" s="62"/>
      <c r="B89" s="27"/>
      <c r="C89" s="446"/>
      <c r="D89" s="447"/>
      <c r="E89" s="447"/>
      <c r="F89" s="447"/>
      <c r="G89" s="550"/>
      <c r="H89" s="551"/>
      <c r="I89" s="551"/>
      <c r="J89" s="551"/>
      <c r="K89" s="551"/>
      <c r="L89" s="551"/>
      <c r="M89" s="551"/>
      <c r="N89" s="584"/>
      <c r="P89" s="446"/>
      <c r="Q89" s="447"/>
      <c r="R89" s="447"/>
      <c r="S89" s="447"/>
      <c r="T89" s="550"/>
      <c r="U89" s="551"/>
      <c r="V89" s="551"/>
      <c r="W89" s="551"/>
      <c r="X89" s="551"/>
      <c r="Y89" s="551"/>
      <c r="Z89" s="551"/>
      <c r="AA89" s="584"/>
      <c r="AB89" s="183"/>
      <c r="AC89" s="183"/>
      <c r="AD89" s="183"/>
      <c r="AE89" s="6"/>
      <c r="AF89" s="6"/>
      <c r="AG89" s="6"/>
      <c r="AH89" s="125"/>
      <c r="AI89" s="2"/>
    </row>
    <row r="90" spans="1:35" s="2" customFormat="1" ht="18" customHeight="1" thickBot="1" x14ac:dyDescent="0.3">
      <c r="A90" s="62"/>
      <c r="B90" s="106"/>
      <c r="C90" s="97"/>
      <c r="D90" s="97"/>
      <c r="E90" s="97"/>
      <c r="F90" s="97"/>
      <c r="G90" s="97"/>
      <c r="H90" s="97"/>
      <c r="I90" s="96"/>
      <c r="J90" s="96"/>
      <c r="K90" s="96"/>
      <c r="L90" s="96"/>
      <c r="M90" s="96"/>
      <c r="N90" s="96"/>
      <c r="O90" s="96"/>
      <c r="P90" s="96"/>
      <c r="Q90" s="96"/>
      <c r="R90" s="96"/>
      <c r="S90" s="96"/>
      <c r="T90" s="96"/>
      <c r="U90" s="96"/>
      <c r="V90" s="96"/>
      <c r="W90" s="157"/>
      <c r="X90" s="157"/>
      <c r="Y90" s="157"/>
      <c r="Z90" s="157"/>
      <c r="AA90" s="96"/>
      <c r="AB90" s="96"/>
      <c r="AC90" s="96"/>
      <c r="AD90" s="96"/>
      <c r="AE90" s="96"/>
      <c r="AF90" s="96"/>
      <c r="AG90" s="92"/>
      <c r="AH90" s="31"/>
    </row>
    <row r="91" spans="1:35" s="2" customFormat="1" ht="43.5" customHeight="1" x14ac:dyDescent="0.25">
      <c r="A91" s="62"/>
      <c r="B91" s="27"/>
      <c r="C91" s="441"/>
      <c r="D91" s="442"/>
      <c r="E91" s="442"/>
      <c r="F91" s="537"/>
      <c r="G91" s="474" t="s">
        <v>928</v>
      </c>
      <c r="H91" s="472"/>
      <c r="I91" s="623" t="s">
        <v>929</v>
      </c>
      <c r="J91" s="624"/>
      <c r="K91" s="623" t="s">
        <v>930</v>
      </c>
      <c r="L91" s="624"/>
      <c r="M91" s="471" t="s">
        <v>931</v>
      </c>
      <c r="N91" s="474"/>
      <c r="O91" s="475" t="s">
        <v>928</v>
      </c>
      <c r="P91" s="472"/>
      <c r="Q91" s="623" t="s">
        <v>929</v>
      </c>
      <c r="R91" s="624"/>
      <c r="S91" s="623" t="s">
        <v>930</v>
      </c>
      <c r="T91" s="624"/>
      <c r="U91" s="471" t="s">
        <v>931</v>
      </c>
      <c r="V91" s="473"/>
      <c r="W91" s="172"/>
      <c r="X91" s="172"/>
      <c r="Y91" s="172"/>
      <c r="Z91" s="172"/>
      <c r="AA91" s="101"/>
      <c r="AB91" s="101"/>
      <c r="AC91" s="101"/>
      <c r="AD91" s="101"/>
      <c r="AE91" s="6"/>
      <c r="AF91" s="6"/>
      <c r="AG91" s="6"/>
      <c r="AH91" s="125"/>
      <c r="AI91" s="11"/>
    </row>
    <row r="92" spans="1:35" s="2" customFormat="1" ht="43.5" customHeight="1" x14ac:dyDescent="0.25">
      <c r="A92" s="62"/>
      <c r="B92" s="27"/>
      <c r="C92" s="444"/>
      <c r="D92" s="296"/>
      <c r="E92" s="296"/>
      <c r="F92" s="297"/>
      <c r="G92" s="405" t="s">
        <v>1887</v>
      </c>
      <c r="H92" s="454"/>
      <c r="I92" s="453" t="s">
        <v>1888</v>
      </c>
      <c r="J92" s="454"/>
      <c r="K92" s="453" t="s">
        <v>1889</v>
      </c>
      <c r="L92" s="454"/>
      <c r="M92" s="453" t="s">
        <v>1890</v>
      </c>
      <c r="N92" s="405"/>
      <c r="O92" s="404" t="s">
        <v>1753</v>
      </c>
      <c r="P92" s="454"/>
      <c r="Q92" s="453" t="s">
        <v>1757</v>
      </c>
      <c r="R92" s="454"/>
      <c r="S92" s="453" t="s">
        <v>1761</v>
      </c>
      <c r="T92" s="454"/>
      <c r="U92" s="453" t="s">
        <v>1766</v>
      </c>
      <c r="V92" s="406"/>
      <c r="W92" s="172"/>
      <c r="X92" s="172"/>
      <c r="Y92" s="172"/>
      <c r="Z92" s="172"/>
      <c r="AA92" s="101"/>
      <c r="AB92" s="101"/>
      <c r="AC92" s="101"/>
      <c r="AD92" s="101"/>
      <c r="AE92" s="6"/>
      <c r="AF92" s="6"/>
      <c r="AG92" s="6"/>
      <c r="AH92" s="125"/>
    </row>
    <row r="93" spans="1:35" s="2" customFormat="1" ht="43.5" customHeight="1" thickBot="1" x14ac:dyDescent="0.3">
      <c r="A93" s="62"/>
      <c r="B93" s="27"/>
      <c r="C93" s="444"/>
      <c r="D93" s="296"/>
      <c r="E93" s="296"/>
      <c r="F93" s="297"/>
      <c r="G93" s="652">
        <f>VLOOKUP(G92,Артикулы!$A:$C,Артикулы!$C$1,0)</f>
        <v>8025.506386917602</v>
      </c>
      <c r="H93" s="412"/>
      <c r="I93" s="670">
        <f>VLOOKUP(I92,Артикулы!$A:$C,Артикулы!$C$1,0)</f>
        <v>8332.0634379359999</v>
      </c>
      <c r="J93" s="412"/>
      <c r="K93" s="670">
        <f>VLOOKUP(K92,Артикулы!$A:$C,Артикулы!$C$1,0)</f>
        <v>8862.6429493140022</v>
      </c>
      <c r="L93" s="412"/>
      <c r="M93" s="670">
        <f>VLOOKUP(M92,Артикулы!$A:$C,Артикулы!$C$1,0)</f>
        <v>9874.6742395350011</v>
      </c>
      <c r="N93" s="652"/>
      <c r="O93" s="651">
        <f>VLOOKUP(O92,Артикулы!$A:$C,Артикулы!$C$1,0)</f>
        <v>10165.5104161422</v>
      </c>
      <c r="P93" s="412"/>
      <c r="Q93" s="670">
        <f>VLOOKUP(Q92,Артикулы!$A:$C,Артикулы!$C$1,0)</f>
        <v>10495.6487787774</v>
      </c>
      <c r="R93" s="412"/>
      <c r="S93" s="670">
        <f>VLOOKUP(S92,Артикулы!$A:$C,Артикулы!$C$1,0)</f>
        <v>11024.263180854001</v>
      </c>
      <c r="T93" s="412"/>
      <c r="U93" s="670">
        <f>VLOOKUP(U92,Артикулы!$A:$C,Артикулы!$C$1,0)</f>
        <v>12091.317531514202</v>
      </c>
      <c r="V93" s="653"/>
      <c r="W93" s="172"/>
      <c r="X93" s="172"/>
      <c r="Y93" s="172"/>
      <c r="Z93" s="172"/>
      <c r="AA93" s="182"/>
      <c r="AB93" s="182"/>
      <c r="AC93" s="101"/>
      <c r="AD93" s="101"/>
      <c r="AE93" s="6"/>
      <c r="AF93" s="6"/>
      <c r="AG93" s="6"/>
      <c r="AH93" s="125"/>
    </row>
    <row r="94" spans="1:35" s="11" customFormat="1" ht="43.5" customHeight="1" x14ac:dyDescent="0.25">
      <c r="A94" s="62"/>
      <c r="B94" s="27"/>
      <c r="C94" s="444"/>
      <c r="D94" s="296"/>
      <c r="E94" s="296"/>
      <c r="F94" s="297"/>
      <c r="G94" s="350" t="s">
        <v>1877</v>
      </c>
      <c r="H94" s="350"/>
      <c r="I94" s="350"/>
      <c r="J94" s="350"/>
      <c r="K94" s="350"/>
      <c r="L94" s="350"/>
      <c r="M94" s="350"/>
      <c r="N94" s="350"/>
      <c r="O94" s="353" t="s">
        <v>1878</v>
      </c>
      <c r="P94" s="350"/>
      <c r="Q94" s="350"/>
      <c r="R94" s="350"/>
      <c r="S94" s="350"/>
      <c r="T94" s="350"/>
      <c r="U94" s="350"/>
      <c r="V94" s="354"/>
      <c r="W94" s="172"/>
      <c r="X94" s="172"/>
      <c r="Y94" s="172"/>
      <c r="Z94" s="172"/>
      <c r="AA94" s="176"/>
      <c r="AB94" s="176"/>
      <c r="AC94" s="101"/>
      <c r="AD94" s="101"/>
      <c r="AE94" s="6"/>
      <c r="AF94" s="6"/>
      <c r="AG94" s="6"/>
      <c r="AH94" s="125"/>
      <c r="AI94" s="2"/>
    </row>
    <row r="95" spans="1:35" s="2" customFormat="1" ht="43.5" customHeight="1" thickBot="1" x14ac:dyDescent="0.3">
      <c r="A95" s="62"/>
      <c r="B95" s="27"/>
      <c r="C95" s="446"/>
      <c r="D95" s="447"/>
      <c r="E95" s="447"/>
      <c r="F95" s="539"/>
      <c r="G95" s="358"/>
      <c r="H95" s="358"/>
      <c r="I95" s="358"/>
      <c r="J95" s="358"/>
      <c r="K95" s="358"/>
      <c r="L95" s="358"/>
      <c r="M95" s="358"/>
      <c r="N95" s="358"/>
      <c r="O95" s="357"/>
      <c r="P95" s="358"/>
      <c r="Q95" s="358"/>
      <c r="R95" s="358"/>
      <c r="S95" s="358"/>
      <c r="T95" s="358"/>
      <c r="U95" s="358"/>
      <c r="V95" s="359"/>
      <c r="W95" s="172"/>
      <c r="X95" s="172"/>
      <c r="Y95" s="172"/>
      <c r="Z95" s="172"/>
      <c r="AA95" s="183"/>
      <c r="AB95" s="183"/>
      <c r="AC95" s="183"/>
      <c r="AD95" s="183"/>
      <c r="AE95" s="6"/>
      <c r="AF95" s="6"/>
      <c r="AG95" s="6"/>
      <c r="AH95" s="125"/>
    </row>
    <row r="96" spans="1:35" s="2" customFormat="1" ht="18" customHeight="1" thickBot="1" x14ac:dyDescent="0.3">
      <c r="A96" s="62"/>
      <c r="B96" s="27"/>
      <c r="C96" s="27"/>
      <c r="D96" s="27"/>
      <c r="E96" s="27"/>
      <c r="F96" s="27"/>
      <c r="G96" s="183"/>
      <c r="H96" s="183"/>
      <c r="I96" s="183"/>
      <c r="J96" s="183"/>
      <c r="K96" s="65"/>
      <c r="L96" s="65"/>
      <c r="M96" s="65"/>
      <c r="N96" s="65"/>
      <c r="O96" s="183"/>
      <c r="P96" s="183"/>
      <c r="Q96" s="183"/>
      <c r="R96" s="183"/>
      <c r="S96" s="101"/>
      <c r="T96" s="101"/>
      <c r="U96" s="101"/>
      <c r="V96" s="101"/>
      <c r="W96" s="172"/>
      <c r="X96" s="172"/>
      <c r="Y96" s="172"/>
      <c r="Z96" s="172"/>
      <c r="AA96" s="183"/>
      <c r="AB96" s="183"/>
      <c r="AC96" s="183"/>
      <c r="AD96" s="183"/>
      <c r="AE96" s="6"/>
      <c r="AF96" s="6"/>
      <c r="AG96" s="6"/>
      <c r="AH96" s="125"/>
    </row>
    <row r="97" spans="1:37" s="2" customFormat="1" ht="43.5" customHeight="1" x14ac:dyDescent="0.25">
      <c r="A97" s="62"/>
      <c r="B97" s="27"/>
      <c r="C97" s="441"/>
      <c r="D97" s="442"/>
      <c r="E97" s="442"/>
      <c r="F97" s="442"/>
      <c r="G97" s="442"/>
      <c r="H97" s="537"/>
      <c r="I97" s="471" t="s">
        <v>932</v>
      </c>
      <c r="J97" s="472"/>
      <c r="K97" s="623" t="s">
        <v>933</v>
      </c>
      <c r="L97" s="624"/>
      <c r="M97" s="623" t="s">
        <v>932</v>
      </c>
      <c r="N97" s="624"/>
      <c r="O97" s="471" t="s">
        <v>933</v>
      </c>
      <c r="P97" s="473"/>
      <c r="Q97" s="183"/>
      <c r="R97" s="322"/>
      <c r="S97" s="323"/>
      <c r="T97" s="323"/>
      <c r="U97" s="323"/>
      <c r="V97" s="540" t="s">
        <v>1870</v>
      </c>
      <c r="W97" s="540"/>
      <c r="X97" s="540" t="s">
        <v>1870</v>
      </c>
      <c r="Y97" s="659"/>
      <c r="Z97" s="172"/>
      <c r="AA97" s="322"/>
      <c r="AB97" s="323"/>
      <c r="AC97" s="323"/>
      <c r="AD97" s="323"/>
      <c r="AE97" s="540" t="s">
        <v>1924</v>
      </c>
      <c r="AF97" s="659"/>
      <c r="AG97" s="6"/>
      <c r="AH97" s="125"/>
      <c r="AI97" s="11"/>
    </row>
    <row r="98" spans="1:37" s="2" customFormat="1" ht="43.5" customHeight="1" x14ac:dyDescent="0.25">
      <c r="A98" s="62"/>
      <c r="B98" s="106"/>
      <c r="C98" s="444"/>
      <c r="D98" s="296"/>
      <c r="E98" s="296"/>
      <c r="F98" s="296"/>
      <c r="G98" s="296"/>
      <c r="H98" s="297"/>
      <c r="I98" s="453" t="s">
        <v>1891</v>
      </c>
      <c r="J98" s="454"/>
      <c r="K98" s="453" t="s">
        <v>1892</v>
      </c>
      <c r="L98" s="454"/>
      <c r="M98" s="453" t="s">
        <v>1770</v>
      </c>
      <c r="N98" s="454"/>
      <c r="O98" s="453" t="s">
        <v>1788</v>
      </c>
      <c r="P98" s="406"/>
      <c r="Q98" s="96"/>
      <c r="R98" s="262"/>
      <c r="S98" s="256"/>
      <c r="T98" s="256"/>
      <c r="U98" s="256"/>
      <c r="V98" s="263" t="s">
        <v>1894</v>
      </c>
      <c r="W98" s="263"/>
      <c r="X98" s="263" t="s">
        <v>1751</v>
      </c>
      <c r="Y98" s="409"/>
      <c r="Z98" s="157"/>
      <c r="AA98" s="262"/>
      <c r="AB98" s="256"/>
      <c r="AC98" s="256"/>
      <c r="AD98" s="256"/>
      <c r="AE98" s="263" t="s">
        <v>1712</v>
      </c>
      <c r="AF98" s="409"/>
      <c r="AG98" s="92"/>
      <c r="AH98" s="31"/>
    </row>
    <row r="99" spans="1:37" ht="43.5" customHeight="1" thickBot="1" x14ac:dyDescent="0.3">
      <c r="A99" s="62"/>
      <c r="C99" s="444"/>
      <c r="D99" s="296"/>
      <c r="E99" s="296"/>
      <c r="F99" s="296"/>
      <c r="G99" s="296"/>
      <c r="H99" s="297"/>
      <c r="I99" s="670">
        <f>VLOOKUP(I98,Артикулы!$A:$C,Артикулы!$C$1,0)</f>
        <v>11847.643978140601</v>
      </c>
      <c r="J99" s="412"/>
      <c r="K99" s="670">
        <f>VLOOKUP(K98,Артикулы!$A:$C,Артикулы!$C$1,0)</f>
        <v>15145.097385889801</v>
      </c>
      <c r="L99" s="412"/>
      <c r="M99" s="670">
        <f>VLOOKUP(M98,Артикулы!$A:$C,Артикулы!$C$1,0)</f>
        <v>14205.775139820604</v>
      </c>
      <c r="N99" s="412"/>
      <c r="O99" s="670">
        <f>VLOOKUP(O98,Артикулы!$A:$C,Артикулы!$C$1,0)</f>
        <v>18369.841749487197</v>
      </c>
      <c r="P99" s="653"/>
      <c r="R99" s="262"/>
      <c r="S99" s="256"/>
      <c r="T99" s="256"/>
      <c r="U99" s="256"/>
      <c r="V99" s="275">
        <f>VLOOKUP(V98,Артикулы!$A:$C,Артикулы!$C$1,0)</f>
        <v>11242.390313309399</v>
      </c>
      <c r="W99" s="275"/>
      <c r="X99" s="275">
        <f>VLOOKUP(X98,Артикулы!$A:$C,Артикулы!$C$1,0)</f>
        <v>13795.067295828001</v>
      </c>
      <c r="Y99" s="650"/>
      <c r="AA99" s="262"/>
      <c r="AB99" s="256"/>
      <c r="AC99" s="256"/>
      <c r="AD99" s="256"/>
      <c r="AE99" s="275">
        <f>VLOOKUP(AE98,Артикулы!$A:$C,Артикулы!$C$1,0)</f>
        <v>4775.2156024020005</v>
      </c>
      <c r="AF99" s="650"/>
      <c r="AH99" s="31"/>
      <c r="AI99" s="2"/>
    </row>
    <row r="100" spans="1:37" ht="43.5" customHeight="1" x14ac:dyDescent="0.25">
      <c r="A100" s="62"/>
      <c r="B100" s="106"/>
      <c r="C100" s="444"/>
      <c r="D100" s="296"/>
      <c r="E100" s="296"/>
      <c r="F100" s="296"/>
      <c r="G100" s="296"/>
      <c r="H100" s="297"/>
      <c r="I100" s="684" t="s">
        <v>1893</v>
      </c>
      <c r="J100" s="350"/>
      <c r="K100" s="350"/>
      <c r="L100" s="350"/>
      <c r="M100" s="350"/>
      <c r="N100" s="350"/>
      <c r="O100" s="350"/>
      <c r="P100" s="354"/>
      <c r="Q100" s="96"/>
      <c r="R100" s="262"/>
      <c r="S100" s="256"/>
      <c r="T100" s="256"/>
      <c r="U100" s="261"/>
      <c r="V100" s="673" t="s">
        <v>1895</v>
      </c>
      <c r="W100" s="671"/>
      <c r="X100" s="671"/>
      <c r="Y100" s="672"/>
      <c r="Z100" s="157"/>
      <c r="AA100" s="262"/>
      <c r="AB100" s="256"/>
      <c r="AC100" s="256"/>
      <c r="AD100" s="261"/>
      <c r="AE100" s="673" t="s">
        <v>1925</v>
      </c>
      <c r="AF100" s="672"/>
      <c r="AG100" s="92"/>
      <c r="AH100" s="31"/>
      <c r="AI100" s="12"/>
      <c r="AJ100" s="70"/>
      <c r="AK100" s="70"/>
    </row>
    <row r="101" spans="1:37" ht="43.5" customHeight="1" thickBot="1" x14ac:dyDescent="0.3">
      <c r="A101" s="62"/>
      <c r="B101" s="70"/>
      <c r="C101" s="446"/>
      <c r="D101" s="447"/>
      <c r="E101" s="447"/>
      <c r="F101" s="447"/>
      <c r="G101" s="447"/>
      <c r="H101" s="539"/>
      <c r="I101" s="607"/>
      <c r="J101" s="358"/>
      <c r="K101" s="358"/>
      <c r="L101" s="358"/>
      <c r="M101" s="358"/>
      <c r="N101" s="358"/>
      <c r="O101" s="358"/>
      <c r="P101" s="359"/>
      <c r="Q101" s="70"/>
      <c r="R101" s="325"/>
      <c r="S101" s="326"/>
      <c r="T101" s="326"/>
      <c r="U101" s="327"/>
      <c r="V101" s="675"/>
      <c r="W101" s="551"/>
      <c r="X101" s="551"/>
      <c r="Y101" s="584"/>
      <c r="Z101" s="70"/>
      <c r="AA101" s="325"/>
      <c r="AB101" s="326"/>
      <c r="AC101" s="326"/>
      <c r="AD101" s="327"/>
      <c r="AE101" s="675"/>
      <c r="AF101" s="584"/>
      <c r="AG101" s="70"/>
      <c r="AH101" s="31"/>
      <c r="AI101" s="70"/>
      <c r="AJ101" s="70"/>
      <c r="AK101" s="70"/>
    </row>
    <row r="102" spans="1:37" ht="18" customHeight="1" thickBot="1" x14ac:dyDescent="0.3">
      <c r="A102" s="62"/>
      <c r="AH102" s="31"/>
    </row>
    <row r="103" spans="1:37" ht="43.5" customHeight="1" x14ac:dyDescent="0.25">
      <c r="A103" s="62"/>
      <c r="C103" s="441"/>
      <c r="D103" s="442"/>
      <c r="E103" s="442"/>
      <c r="F103" s="537"/>
      <c r="G103" s="474" t="s">
        <v>928</v>
      </c>
      <c r="H103" s="472"/>
      <c r="I103" s="471" t="s">
        <v>929</v>
      </c>
      <c r="J103" s="472"/>
      <c r="K103" s="623" t="s">
        <v>930</v>
      </c>
      <c r="L103" s="624"/>
      <c r="M103" s="623" t="s">
        <v>931</v>
      </c>
      <c r="N103" s="624"/>
      <c r="O103" s="471" t="s">
        <v>932</v>
      </c>
      <c r="P103" s="472"/>
      <c r="Q103" s="474" t="s">
        <v>933</v>
      </c>
      <c r="R103" s="474"/>
      <c r="S103" s="475" t="s">
        <v>928</v>
      </c>
      <c r="T103" s="472"/>
      <c r="U103" s="471" t="s">
        <v>929</v>
      </c>
      <c r="V103" s="472"/>
      <c r="W103" s="623" t="s">
        <v>930</v>
      </c>
      <c r="X103" s="624"/>
      <c r="Y103" s="623" t="s">
        <v>931</v>
      </c>
      <c r="Z103" s="624"/>
      <c r="AA103" s="471" t="s">
        <v>932</v>
      </c>
      <c r="AB103" s="472"/>
      <c r="AC103" s="474" t="s">
        <v>933</v>
      </c>
      <c r="AD103" s="473"/>
      <c r="AH103" s="31"/>
    </row>
    <row r="104" spans="1:37" ht="43.5" customHeight="1" x14ac:dyDescent="0.25">
      <c r="A104" s="62"/>
      <c r="C104" s="444"/>
      <c r="D104" s="296"/>
      <c r="E104" s="296"/>
      <c r="F104" s="297"/>
      <c r="G104" s="405" t="s">
        <v>1896</v>
      </c>
      <c r="H104" s="454"/>
      <c r="I104" s="405" t="s">
        <v>1897</v>
      </c>
      <c r="J104" s="454"/>
      <c r="K104" s="405" t="s">
        <v>1898</v>
      </c>
      <c r="L104" s="454"/>
      <c r="M104" s="405" t="s">
        <v>1899</v>
      </c>
      <c r="N104" s="454"/>
      <c r="O104" s="405" t="s">
        <v>1900</v>
      </c>
      <c r="P104" s="454"/>
      <c r="Q104" s="405" t="s">
        <v>1901</v>
      </c>
      <c r="R104" s="405"/>
      <c r="S104" s="404" t="s">
        <v>1754</v>
      </c>
      <c r="T104" s="454"/>
      <c r="U104" s="405" t="s">
        <v>1758</v>
      </c>
      <c r="V104" s="454"/>
      <c r="W104" s="405" t="s">
        <v>1762</v>
      </c>
      <c r="X104" s="454"/>
      <c r="Y104" s="405" t="s">
        <v>1767</v>
      </c>
      <c r="Z104" s="454"/>
      <c r="AA104" s="405" t="s">
        <v>1773</v>
      </c>
      <c r="AB104" s="454"/>
      <c r="AC104" s="405" t="s">
        <v>1786</v>
      </c>
      <c r="AD104" s="406"/>
      <c r="AH104" s="31"/>
    </row>
    <row r="105" spans="1:37" ht="43.5" customHeight="1" thickBot="1" x14ac:dyDescent="0.3">
      <c r="A105" s="62"/>
      <c r="C105" s="444"/>
      <c r="D105" s="296"/>
      <c r="E105" s="296"/>
      <c r="F105" s="297"/>
      <c r="G105" s="412">
        <f>VLOOKUP(G104,Артикулы!$A:$C,Артикулы!$C$1,0)</f>
        <v>11462.482555066203</v>
      </c>
      <c r="H105" s="411"/>
      <c r="I105" s="411">
        <f>VLOOKUP(I104,Артикулы!$A:$C,Артикулы!$C$1,0)</f>
        <v>12616.001714988</v>
      </c>
      <c r="J105" s="411"/>
      <c r="K105" s="411">
        <f>VLOOKUP(K104,Артикулы!$A:$C,Артикулы!$C$1,0)</f>
        <v>13089.593056625403</v>
      </c>
      <c r="L105" s="411"/>
      <c r="M105" s="411">
        <f>VLOOKUP(M104,Артикулы!$A:$C,Артикулы!$C$1,0)</f>
        <v>13557.289070358602</v>
      </c>
      <c r="N105" s="411"/>
      <c r="O105" s="411">
        <f>VLOOKUP(O104,Артикулы!$A:$C,Артикулы!$C$1,0)</f>
        <v>14080.008144530999</v>
      </c>
      <c r="P105" s="411"/>
      <c r="Q105" s="411">
        <f>VLOOKUP(Q104,Артикулы!$A:$C,Артикулы!$C$1,0)</f>
        <v>15801.443892557401</v>
      </c>
      <c r="R105" s="670"/>
      <c r="S105" s="410">
        <f>VLOOKUP(S104,Артикулы!$A:$C,Артикулы!$C$1,0)</f>
        <v>12643.513245207601</v>
      </c>
      <c r="T105" s="411"/>
      <c r="U105" s="411">
        <f>VLOOKUP(U104,Артикулы!$A:$C,Артикулы!$C$1,0)</f>
        <v>13918.869181816202</v>
      </c>
      <c r="V105" s="411"/>
      <c r="W105" s="411">
        <f>VLOOKUP(W104,Артикулы!$A:$C,Артикулы!$C$1,0)</f>
        <v>14771.726618623803</v>
      </c>
      <c r="X105" s="411"/>
      <c r="Y105" s="411">
        <f>VLOOKUP(Y104,Артикулы!$A:$C,Артикулы!$C$1,0)</f>
        <v>15622.618946130002</v>
      </c>
      <c r="Z105" s="411"/>
      <c r="AA105" s="411">
        <f>VLOOKUP(AA104,Артикулы!$A:$C,Артикулы!$C$1,0)</f>
        <v>17330.298929046599</v>
      </c>
      <c r="AB105" s="411"/>
      <c r="AC105" s="411">
        <f>VLOOKUP(AC104,Артикулы!$A:$C,Артикулы!$C$1,0)</f>
        <v>19106.757737512198</v>
      </c>
      <c r="AD105" s="413"/>
      <c r="AH105" s="31"/>
    </row>
    <row r="106" spans="1:37" ht="43.5" customHeight="1" x14ac:dyDescent="0.25">
      <c r="A106" s="62"/>
      <c r="C106" s="444"/>
      <c r="D106" s="296"/>
      <c r="E106" s="296"/>
      <c r="F106" s="296"/>
      <c r="G106" s="353" t="s">
        <v>1902</v>
      </c>
      <c r="H106" s="350"/>
      <c r="I106" s="350"/>
      <c r="J106" s="350"/>
      <c r="K106" s="350"/>
      <c r="L106" s="350"/>
      <c r="M106" s="350"/>
      <c r="N106" s="350"/>
      <c r="O106" s="350"/>
      <c r="P106" s="350"/>
      <c r="Q106" s="350"/>
      <c r="R106" s="350"/>
      <c r="S106" s="353" t="s">
        <v>1903</v>
      </c>
      <c r="T106" s="350"/>
      <c r="U106" s="350"/>
      <c r="V106" s="350"/>
      <c r="W106" s="350"/>
      <c r="X106" s="350"/>
      <c r="Y106" s="350"/>
      <c r="Z106" s="350"/>
      <c r="AA106" s="350"/>
      <c r="AB106" s="350"/>
      <c r="AC106" s="350"/>
      <c r="AD106" s="354"/>
      <c r="AH106" s="31"/>
    </row>
    <row r="107" spans="1:37" ht="43.5" customHeight="1" thickBot="1" x14ac:dyDescent="0.3">
      <c r="A107" s="62"/>
      <c r="C107" s="446"/>
      <c r="D107" s="447"/>
      <c r="E107" s="447"/>
      <c r="F107" s="447"/>
      <c r="G107" s="357"/>
      <c r="H107" s="358"/>
      <c r="I107" s="358"/>
      <c r="J107" s="358"/>
      <c r="K107" s="358"/>
      <c r="L107" s="358"/>
      <c r="M107" s="358"/>
      <c r="N107" s="358"/>
      <c r="O107" s="358"/>
      <c r="P107" s="358"/>
      <c r="Q107" s="358"/>
      <c r="R107" s="358"/>
      <c r="S107" s="357"/>
      <c r="T107" s="358"/>
      <c r="U107" s="358"/>
      <c r="V107" s="358"/>
      <c r="W107" s="358"/>
      <c r="X107" s="358"/>
      <c r="Y107" s="358"/>
      <c r="Z107" s="358"/>
      <c r="AA107" s="358"/>
      <c r="AB107" s="358"/>
      <c r="AC107" s="358"/>
      <c r="AD107" s="359"/>
      <c r="AH107" s="31"/>
    </row>
    <row r="108" spans="1:37" ht="18" customHeight="1" thickBot="1" x14ac:dyDescent="0.3">
      <c r="A108" s="62"/>
      <c r="AH108" s="31"/>
    </row>
    <row r="109" spans="1:37" ht="43.5" customHeight="1" x14ac:dyDescent="0.25">
      <c r="A109" s="62"/>
      <c r="C109" s="441"/>
      <c r="D109" s="442"/>
      <c r="E109" s="442"/>
      <c r="F109" s="537"/>
      <c r="G109" s="474" t="s">
        <v>928</v>
      </c>
      <c r="H109" s="472"/>
      <c r="I109" s="471" t="s">
        <v>929</v>
      </c>
      <c r="J109" s="472"/>
      <c r="K109" s="623" t="s">
        <v>930</v>
      </c>
      <c r="L109" s="624"/>
      <c r="M109" s="623" t="s">
        <v>931</v>
      </c>
      <c r="N109" s="624"/>
      <c r="O109" s="471" t="s">
        <v>932</v>
      </c>
      <c r="P109" s="472"/>
      <c r="Q109" s="474" t="s">
        <v>933</v>
      </c>
      <c r="R109" s="474"/>
      <c r="S109" s="475" t="s">
        <v>928</v>
      </c>
      <c r="T109" s="472"/>
      <c r="U109" s="471" t="s">
        <v>929</v>
      </c>
      <c r="V109" s="472"/>
      <c r="W109" s="623" t="s">
        <v>930</v>
      </c>
      <c r="X109" s="624"/>
      <c r="Y109" s="623" t="s">
        <v>931</v>
      </c>
      <c r="Z109" s="624"/>
      <c r="AA109" s="471" t="s">
        <v>932</v>
      </c>
      <c r="AB109" s="472"/>
      <c r="AC109" s="474" t="s">
        <v>933</v>
      </c>
      <c r="AD109" s="473"/>
      <c r="AH109" s="31"/>
    </row>
    <row r="110" spans="1:37" ht="43.5" customHeight="1" x14ac:dyDescent="0.25">
      <c r="A110" s="62"/>
      <c r="C110" s="444"/>
      <c r="D110" s="296"/>
      <c r="E110" s="296"/>
      <c r="F110" s="297"/>
      <c r="G110" s="405" t="s">
        <v>1904</v>
      </c>
      <c r="H110" s="454"/>
      <c r="I110" s="405" t="s">
        <v>1905</v>
      </c>
      <c r="J110" s="454"/>
      <c r="K110" s="405" t="s">
        <v>1906</v>
      </c>
      <c r="L110" s="454"/>
      <c r="M110" s="405" t="s">
        <v>1907</v>
      </c>
      <c r="N110" s="454"/>
      <c r="O110" s="405" t="s">
        <v>1908</v>
      </c>
      <c r="P110" s="454"/>
      <c r="Q110" s="405" t="s">
        <v>1909</v>
      </c>
      <c r="R110" s="405"/>
      <c r="S110" s="404" t="s">
        <v>1755</v>
      </c>
      <c r="T110" s="454"/>
      <c r="U110" s="405" t="s">
        <v>1759</v>
      </c>
      <c r="V110" s="454"/>
      <c r="W110" s="405" t="s">
        <v>1763</v>
      </c>
      <c r="X110" s="454"/>
      <c r="Y110" s="405" t="s">
        <v>1768</v>
      </c>
      <c r="Z110" s="454"/>
      <c r="AA110" s="405" t="s">
        <v>1774</v>
      </c>
      <c r="AB110" s="454"/>
      <c r="AC110" s="405" t="s">
        <v>1787</v>
      </c>
      <c r="AD110" s="406"/>
      <c r="AH110" s="31"/>
    </row>
    <row r="111" spans="1:37" ht="43.5" customHeight="1" thickBot="1" x14ac:dyDescent="0.3">
      <c r="A111" s="62"/>
      <c r="C111" s="444"/>
      <c r="D111" s="296"/>
      <c r="E111" s="296"/>
      <c r="F111" s="297"/>
      <c r="G111" s="412">
        <f>VLOOKUP(G110,Артикулы!$A:$C,Артикулы!$C$1,0)</f>
        <v>11865.3299618532</v>
      </c>
      <c r="H111" s="411"/>
      <c r="I111" s="411">
        <f>VLOOKUP(I110,Артикулы!$A:$C,Артикулы!$C$1,0)</f>
        <v>12403.769910436802</v>
      </c>
      <c r="J111" s="411"/>
      <c r="K111" s="411">
        <f>VLOOKUP(K110,Артикулы!$A:$C,Артикулы!$C$1,0)</f>
        <v>12965.791170637202</v>
      </c>
      <c r="L111" s="411"/>
      <c r="M111" s="411">
        <f>VLOOKUP(M110,Артикулы!$A:$C,Артикулы!$C$1,0)</f>
        <v>13525.847321536203</v>
      </c>
      <c r="N111" s="411"/>
      <c r="O111" s="411">
        <f>VLOOKUP(O110,Артикулы!$A:$C,Артикулы!$C$1,0)</f>
        <v>14661.680497745399</v>
      </c>
      <c r="P111" s="411"/>
      <c r="Q111" s="411">
        <f>VLOOKUP(Q110,Артикулы!$A:$C,Артикулы!$C$1,0)</f>
        <v>17957.1687961932</v>
      </c>
      <c r="R111" s="670"/>
      <c r="S111" s="410">
        <f>VLOOKUP(S110,Артикулы!$A:$C,Артикулы!$C$1,0)</f>
        <v>13134.790570557601</v>
      </c>
      <c r="T111" s="411"/>
      <c r="U111" s="411">
        <f>VLOOKUP(U110,Артикулы!$A:$C,Артикулы!$C$1,0)</f>
        <v>14463.204458304001</v>
      </c>
      <c r="V111" s="411"/>
      <c r="W111" s="411">
        <f>VLOOKUP(W110,Артикулы!$A:$C,Артикулы!$C$1,0)</f>
        <v>15280.689927686401</v>
      </c>
      <c r="X111" s="411"/>
      <c r="Y111" s="411">
        <f>VLOOKUP(Y110,Артикулы!$A:$C,Артикулы!$C$1,0)</f>
        <v>16090.314959863201</v>
      </c>
      <c r="Z111" s="411"/>
      <c r="AA111" s="411">
        <f>VLOOKUP(AA110,Артикулы!$A:$C,Артикулы!$C$1,0)</f>
        <v>17713.495242819601</v>
      </c>
      <c r="AB111" s="411"/>
      <c r="AC111" s="411">
        <f>VLOOKUP(AC110,Артикулы!$A:$C,Артикулы!$C$1,0)</f>
        <v>20818.367939031599</v>
      </c>
      <c r="AD111" s="413"/>
      <c r="AH111" s="31"/>
    </row>
    <row r="112" spans="1:37" ht="43.5" customHeight="1" x14ac:dyDescent="0.25">
      <c r="A112" s="62"/>
      <c r="C112" s="444"/>
      <c r="D112" s="296"/>
      <c r="E112" s="296"/>
      <c r="F112" s="296"/>
      <c r="G112" s="353" t="s">
        <v>2770</v>
      </c>
      <c r="H112" s="350"/>
      <c r="I112" s="350"/>
      <c r="J112" s="350"/>
      <c r="K112" s="350"/>
      <c r="L112" s="350"/>
      <c r="M112" s="350"/>
      <c r="N112" s="350"/>
      <c r="O112" s="350"/>
      <c r="P112" s="350"/>
      <c r="Q112" s="350"/>
      <c r="R112" s="350"/>
      <c r="S112" s="353" t="s">
        <v>2771</v>
      </c>
      <c r="T112" s="350"/>
      <c r="U112" s="350"/>
      <c r="V112" s="350"/>
      <c r="W112" s="350"/>
      <c r="X112" s="350"/>
      <c r="Y112" s="350"/>
      <c r="Z112" s="350"/>
      <c r="AA112" s="350"/>
      <c r="AB112" s="350"/>
      <c r="AC112" s="350"/>
      <c r="AD112" s="354"/>
      <c r="AH112" s="31"/>
    </row>
    <row r="113" spans="1:34" ht="43.5" customHeight="1" thickBot="1" x14ac:dyDescent="0.3">
      <c r="A113" s="62"/>
      <c r="C113" s="446"/>
      <c r="D113" s="447"/>
      <c r="E113" s="447"/>
      <c r="F113" s="447"/>
      <c r="G113" s="357"/>
      <c r="H113" s="358"/>
      <c r="I113" s="358"/>
      <c r="J113" s="358"/>
      <c r="K113" s="358"/>
      <c r="L113" s="358"/>
      <c r="M113" s="358"/>
      <c r="N113" s="358"/>
      <c r="O113" s="358"/>
      <c r="P113" s="358"/>
      <c r="Q113" s="358"/>
      <c r="R113" s="358"/>
      <c r="S113" s="357"/>
      <c r="T113" s="358"/>
      <c r="U113" s="358"/>
      <c r="V113" s="358"/>
      <c r="W113" s="358"/>
      <c r="X113" s="358"/>
      <c r="Y113" s="358"/>
      <c r="Z113" s="358"/>
      <c r="AA113" s="358"/>
      <c r="AB113" s="358"/>
      <c r="AC113" s="358"/>
      <c r="AD113" s="359"/>
      <c r="AH113" s="31"/>
    </row>
    <row r="114" spans="1:34" ht="18" customHeight="1" thickBot="1" x14ac:dyDescent="0.3">
      <c r="A114" s="62"/>
      <c r="AH114" s="31"/>
    </row>
    <row r="115" spans="1:34" ht="43.5" customHeight="1" x14ac:dyDescent="0.25">
      <c r="A115" s="62"/>
      <c r="C115" s="322"/>
      <c r="D115" s="323"/>
      <c r="E115" s="323"/>
      <c r="F115" s="323"/>
      <c r="G115" s="472" t="s">
        <v>1910</v>
      </c>
      <c r="H115" s="540"/>
      <c r="I115" s="540" t="s">
        <v>1910</v>
      </c>
      <c r="J115" s="659"/>
      <c r="K115" s="540" t="s">
        <v>1910</v>
      </c>
      <c r="L115" s="540"/>
      <c r="M115" s="540" t="s">
        <v>1910</v>
      </c>
      <c r="N115" s="471"/>
      <c r="O115" s="681"/>
      <c r="P115" s="373"/>
      <c r="Q115" s="373"/>
      <c r="R115" s="374"/>
      <c r="AH115" s="31"/>
    </row>
    <row r="116" spans="1:34" ht="43.5" customHeight="1" x14ac:dyDescent="0.25">
      <c r="A116" s="62"/>
      <c r="C116" s="262"/>
      <c r="D116" s="256"/>
      <c r="E116" s="256"/>
      <c r="F116" s="256"/>
      <c r="G116" s="454" t="s">
        <v>1911</v>
      </c>
      <c r="H116" s="263"/>
      <c r="I116" s="263" t="s">
        <v>1748</v>
      </c>
      <c r="J116" s="409"/>
      <c r="K116" s="263" t="s">
        <v>1912</v>
      </c>
      <c r="L116" s="263"/>
      <c r="M116" s="263" t="s">
        <v>1794</v>
      </c>
      <c r="N116" s="453"/>
      <c r="O116" s="682"/>
      <c r="P116" s="376"/>
      <c r="Q116" s="376"/>
      <c r="R116" s="377"/>
      <c r="AH116" s="31"/>
    </row>
    <row r="117" spans="1:34" ht="43.5" customHeight="1" thickBot="1" x14ac:dyDescent="0.3">
      <c r="A117" s="62"/>
      <c r="C117" s="262"/>
      <c r="D117" s="256"/>
      <c r="E117" s="256"/>
      <c r="F117" s="256"/>
      <c r="G117" s="495">
        <f>VLOOKUP(G116,Артикулы!$A:$C,Артикулы!$C$1,0)</f>
        <v>13679.125847045401</v>
      </c>
      <c r="H117" s="275"/>
      <c r="I117" s="275">
        <f>VLOOKUP(I116,Артикулы!$A:$C,Артикулы!$C$1,0)</f>
        <v>15433.968453195605</v>
      </c>
      <c r="J117" s="650"/>
      <c r="K117" s="275">
        <f>VLOOKUP(K116,Артикулы!$A:$C,Артикулы!$C$1,0)</f>
        <v>13679.125847045401</v>
      </c>
      <c r="L117" s="275"/>
      <c r="M117" s="275">
        <f>VLOOKUP(M116,Артикулы!$A:$C,Артикулы!$C$1,0)</f>
        <v>15433.968453195605</v>
      </c>
      <c r="N117" s="634"/>
      <c r="O117" s="682"/>
      <c r="P117" s="376"/>
      <c r="Q117" s="376"/>
      <c r="R117" s="377"/>
      <c r="AH117" s="31"/>
    </row>
    <row r="118" spans="1:34" ht="43.5" customHeight="1" x14ac:dyDescent="0.25">
      <c r="A118" s="62"/>
      <c r="C118" s="262"/>
      <c r="D118" s="256"/>
      <c r="E118" s="256"/>
      <c r="F118" s="256"/>
      <c r="G118" s="678" t="s">
        <v>1913</v>
      </c>
      <c r="H118" s="655"/>
      <c r="I118" s="655"/>
      <c r="J118" s="656"/>
      <c r="K118" s="654" t="s">
        <v>1914</v>
      </c>
      <c r="L118" s="655"/>
      <c r="M118" s="655"/>
      <c r="N118" s="680"/>
      <c r="O118" s="682"/>
      <c r="P118" s="376"/>
      <c r="Q118" s="376"/>
      <c r="R118" s="377"/>
      <c r="V118" s="188"/>
      <c r="AH118" s="31"/>
    </row>
    <row r="119" spans="1:34" ht="43.5" customHeight="1" thickBot="1" x14ac:dyDescent="0.3">
      <c r="A119" s="62"/>
      <c r="C119" s="325"/>
      <c r="D119" s="326"/>
      <c r="E119" s="326"/>
      <c r="F119" s="326"/>
      <c r="G119" s="679"/>
      <c r="H119" s="569"/>
      <c r="I119" s="569"/>
      <c r="J119" s="570"/>
      <c r="K119" s="657"/>
      <c r="L119" s="569"/>
      <c r="M119" s="569"/>
      <c r="N119" s="590"/>
      <c r="O119" s="683"/>
      <c r="P119" s="379"/>
      <c r="Q119" s="379"/>
      <c r="R119" s="380"/>
      <c r="AH119" s="31"/>
    </row>
    <row r="120" spans="1:34" ht="18" customHeight="1" thickBot="1" x14ac:dyDescent="0.3">
      <c r="A120" s="62"/>
      <c r="AH120" s="31"/>
    </row>
    <row r="121" spans="1:34" ht="43.5" customHeight="1" x14ac:dyDescent="0.25">
      <c r="A121" s="62"/>
      <c r="C121" s="322"/>
      <c r="D121" s="323"/>
      <c r="E121" s="323"/>
      <c r="F121" s="323"/>
      <c r="G121" s="472" t="s">
        <v>1916</v>
      </c>
      <c r="H121" s="540"/>
      <c r="I121" s="540" t="s">
        <v>1916</v>
      </c>
      <c r="J121" s="659"/>
      <c r="K121" s="472" t="s">
        <v>1918</v>
      </c>
      <c r="L121" s="540"/>
      <c r="M121" s="540" t="s">
        <v>1918</v>
      </c>
      <c r="N121" s="659"/>
      <c r="O121" s="472" t="s">
        <v>1919</v>
      </c>
      <c r="P121" s="540"/>
      <c r="Q121" s="540" t="s">
        <v>1919</v>
      </c>
      <c r="R121" s="659"/>
      <c r="AH121" s="31"/>
    </row>
    <row r="122" spans="1:34" ht="43.5" customHeight="1" x14ac:dyDescent="0.25">
      <c r="A122" s="62"/>
      <c r="C122" s="262"/>
      <c r="D122" s="256"/>
      <c r="E122" s="256"/>
      <c r="F122" s="256"/>
      <c r="G122" s="454" t="s">
        <v>1917</v>
      </c>
      <c r="H122" s="263"/>
      <c r="I122" s="263" t="s">
        <v>1764</v>
      </c>
      <c r="J122" s="409"/>
      <c r="K122" s="454" t="s">
        <v>1920</v>
      </c>
      <c r="L122" s="263"/>
      <c r="M122" s="263" t="s">
        <v>1779</v>
      </c>
      <c r="N122" s="409"/>
      <c r="O122" s="454" t="s">
        <v>1921</v>
      </c>
      <c r="P122" s="263"/>
      <c r="Q122" s="263" t="s">
        <v>1795</v>
      </c>
      <c r="R122" s="409"/>
      <c r="AH122" s="31"/>
    </row>
    <row r="123" spans="1:34" ht="43.5" customHeight="1" thickBot="1" x14ac:dyDescent="0.3">
      <c r="A123" s="62"/>
      <c r="C123" s="262"/>
      <c r="D123" s="256"/>
      <c r="E123" s="256"/>
      <c r="F123" s="256"/>
      <c r="G123" s="495">
        <f>VLOOKUP(G122,Артикулы!$A:$C,Артикулы!$C$1,0)</f>
        <v>874.473639123</v>
      </c>
      <c r="H123" s="275"/>
      <c r="I123" s="275">
        <f>VLOOKUP(I122,Артикулы!$A:$C,Артикулы!$C$1,0)</f>
        <v>3246.3605659128007</v>
      </c>
      <c r="J123" s="650"/>
      <c r="K123" s="495">
        <f>VLOOKUP(K122,Артикулы!$A:$C,Артикулы!$C$1,0)</f>
        <v>1129.937848305</v>
      </c>
      <c r="L123" s="275"/>
      <c r="M123" s="275">
        <f>VLOOKUP(M122,Артикулы!$A:$C,Артикулы!$C$1,0)</f>
        <v>4329.1357909842</v>
      </c>
      <c r="N123" s="650"/>
      <c r="O123" s="495">
        <f>VLOOKUP(O122,Артикулы!$A:$C,Артикулы!$C$1,0)</f>
        <v>1222.2979854708001</v>
      </c>
      <c r="P123" s="275"/>
      <c r="Q123" s="275">
        <f>VLOOKUP(Q122,Артикулы!$A:$C,Артикулы!$C$1,0)</f>
        <v>4716.2623233600007</v>
      </c>
      <c r="R123" s="650"/>
      <c r="AH123" s="31"/>
    </row>
    <row r="124" spans="1:34" ht="43.5" customHeight="1" x14ac:dyDescent="0.25">
      <c r="A124" s="62"/>
      <c r="C124" s="262"/>
      <c r="D124" s="256"/>
      <c r="E124" s="256"/>
      <c r="F124" s="256"/>
      <c r="G124" s="706" t="s">
        <v>1915</v>
      </c>
      <c r="H124" s="707"/>
      <c r="I124" s="707"/>
      <c r="J124" s="708"/>
      <c r="K124" s="706" t="s">
        <v>1922</v>
      </c>
      <c r="L124" s="707"/>
      <c r="M124" s="707"/>
      <c r="N124" s="708"/>
      <c r="O124" s="706" t="s">
        <v>1923</v>
      </c>
      <c r="P124" s="707"/>
      <c r="Q124" s="707"/>
      <c r="R124" s="708"/>
      <c r="AH124" s="31"/>
    </row>
    <row r="125" spans="1:34" ht="43.5" customHeight="1" thickBot="1" x14ac:dyDescent="0.3">
      <c r="A125" s="62"/>
      <c r="C125" s="325"/>
      <c r="D125" s="326"/>
      <c r="E125" s="326"/>
      <c r="F125" s="326"/>
      <c r="G125" s="709"/>
      <c r="H125" s="710"/>
      <c r="I125" s="710"/>
      <c r="J125" s="711"/>
      <c r="K125" s="709"/>
      <c r="L125" s="710"/>
      <c r="M125" s="710"/>
      <c r="N125" s="711"/>
      <c r="O125" s="709"/>
      <c r="P125" s="710"/>
      <c r="Q125" s="710"/>
      <c r="R125" s="711"/>
      <c r="AH125" s="31"/>
    </row>
    <row r="126" spans="1:34" ht="18" customHeight="1" thickBot="1" x14ac:dyDescent="0.3">
      <c r="A126" s="62"/>
      <c r="AH126" s="31"/>
    </row>
    <row r="127" spans="1:34" ht="43.5" customHeight="1" x14ac:dyDescent="0.2">
      <c r="A127" s="62"/>
      <c r="C127" s="322"/>
      <c r="D127" s="323"/>
      <c r="E127" s="323"/>
      <c r="F127" s="323"/>
      <c r="G127" s="472" t="s">
        <v>1927</v>
      </c>
      <c r="H127" s="540"/>
      <c r="I127" s="540" t="s">
        <v>1927</v>
      </c>
      <c r="J127" s="659"/>
      <c r="K127" s="322"/>
      <c r="L127" s="323"/>
      <c r="M127" s="323"/>
      <c r="N127" s="323"/>
      <c r="O127" s="472" t="s">
        <v>1927</v>
      </c>
      <c r="P127" s="540"/>
      <c r="Q127" s="540" t="s">
        <v>1927</v>
      </c>
      <c r="R127" s="659"/>
      <c r="S127" s="322"/>
      <c r="T127" s="323"/>
      <c r="U127" s="323"/>
      <c r="V127" s="323"/>
      <c r="W127" s="472" t="s">
        <v>1927</v>
      </c>
      <c r="X127" s="540"/>
      <c r="Y127" s="540" t="s">
        <v>1927</v>
      </c>
      <c r="Z127" s="659"/>
      <c r="AA127" s="441"/>
      <c r="AB127" s="442"/>
      <c r="AC127" s="442"/>
      <c r="AD127" s="537"/>
      <c r="AE127" s="471" t="s">
        <v>1927</v>
      </c>
      <c r="AF127" s="472"/>
      <c r="AG127" s="471" t="s">
        <v>1927</v>
      </c>
      <c r="AH127" s="473"/>
    </row>
    <row r="128" spans="1:34" ht="43.5" customHeight="1" x14ac:dyDescent="0.2">
      <c r="A128" s="62"/>
      <c r="C128" s="262"/>
      <c r="D128" s="256"/>
      <c r="E128" s="256"/>
      <c r="F128" s="256"/>
      <c r="G128" s="454" t="s">
        <v>2683</v>
      </c>
      <c r="H128" s="263"/>
      <c r="I128" s="263" t="s">
        <v>1775</v>
      </c>
      <c r="J128" s="409"/>
      <c r="K128" s="262"/>
      <c r="L128" s="256"/>
      <c r="M128" s="256"/>
      <c r="N128" s="256"/>
      <c r="O128" s="454" t="s">
        <v>1928</v>
      </c>
      <c r="P128" s="263"/>
      <c r="Q128" s="263" t="s">
        <v>1776</v>
      </c>
      <c r="R128" s="409"/>
      <c r="S128" s="262"/>
      <c r="T128" s="256"/>
      <c r="U128" s="256"/>
      <c r="V128" s="256"/>
      <c r="W128" s="454" t="s">
        <v>1930</v>
      </c>
      <c r="X128" s="263"/>
      <c r="Y128" s="263" t="s">
        <v>1777</v>
      </c>
      <c r="Z128" s="409"/>
      <c r="AA128" s="444"/>
      <c r="AB128" s="296"/>
      <c r="AC128" s="296"/>
      <c r="AD128" s="297"/>
      <c r="AE128" s="453" t="s">
        <v>1932</v>
      </c>
      <c r="AF128" s="454"/>
      <c r="AG128" s="453" t="s">
        <v>1778</v>
      </c>
      <c r="AH128" s="406"/>
    </row>
    <row r="129" spans="1:34" ht="43.5" customHeight="1" thickBot="1" x14ac:dyDescent="0.25">
      <c r="A129" s="62"/>
      <c r="C129" s="262"/>
      <c r="D129" s="256"/>
      <c r="E129" s="256"/>
      <c r="F129" s="256"/>
      <c r="G129" s="495">
        <f>VLOOKUP(G128,Артикулы!$A:$C,Артикулы!$C$1,0)</f>
        <v>19144.094814238801</v>
      </c>
      <c r="H129" s="275"/>
      <c r="I129" s="275">
        <f>VLOOKUP(I128,Артикулы!$A:$C,Артикулы!$C$1,0)</f>
        <v>24117.786456082198</v>
      </c>
      <c r="J129" s="650"/>
      <c r="K129" s="262"/>
      <c r="L129" s="256"/>
      <c r="M129" s="256"/>
      <c r="N129" s="256"/>
      <c r="O129" s="495">
        <f>VLOOKUP(O128,Артикулы!$A:$C,Артикулы!$C$1,0)</f>
        <v>22052.456580310802</v>
      </c>
      <c r="P129" s="275"/>
      <c r="Q129" s="275">
        <f>VLOOKUP(Q128,Артикулы!$A:$C,Артикулы!$C$1,0)</f>
        <v>27782.715303193199</v>
      </c>
      <c r="R129" s="650"/>
      <c r="S129" s="262"/>
      <c r="T129" s="256"/>
      <c r="U129" s="256"/>
      <c r="V129" s="256"/>
      <c r="W129" s="495">
        <f>VLOOKUP(W128,Артикулы!$A:$C,Артикулы!$C$1,0)</f>
        <v>19983.196485936602</v>
      </c>
      <c r="X129" s="275"/>
      <c r="Y129" s="275">
        <f>VLOOKUP(Y128,Артикулы!$A:$C,Артикулы!$C$1,0)</f>
        <v>29207.419546708199</v>
      </c>
      <c r="Z129" s="650"/>
      <c r="AA129" s="444"/>
      <c r="AB129" s="296"/>
      <c r="AC129" s="296"/>
      <c r="AD129" s="297"/>
      <c r="AE129" s="670">
        <f>VLOOKUP(AE128,Артикулы!$A:$C,Артикулы!$C$1,0)</f>
        <v>17273.310759306001</v>
      </c>
      <c r="AF129" s="412"/>
      <c r="AG129" s="670">
        <f>VLOOKUP(AG128,Артикулы!$A:$C,Артикулы!$C$1,0)</f>
        <v>25658.432148379801</v>
      </c>
      <c r="AH129" s="653"/>
    </row>
    <row r="130" spans="1:34" ht="43.5" customHeight="1" x14ac:dyDescent="0.2">
      <c r="A130" s="62"/>
      <c r="C130" s="262"/>
      <c r="D130" s="256"/>
      <c r="E130" s="256"/>
      <c r="F130" s="256"/>
      <c r="G130" s="678" t="s">
        <v>1926</v>
      </c>
      <c r="H130" s="655"/>
      <c r="I130" s="655"/>
      <c r="J130" s="656"/>
      <c r="K130" s="262"/>
      <c r="L130" s="256"/>
      <c r="M130" s="256"/>
      <c r="N130" s="256"/>
      <c r="O130" s="678" t="s">
        <v>1929</v>
      </c>
      <c r="P130" s="655"/>
      <c r="Q130" s="655"/>
      <c r="R130" s="656"/>
      <c r="S130" s="262"/>
      <c r="T130" s="256"/>
      <c r="U130" s="256"/>
      <c r="V130" s="256"/>
      <c r="W130" s="678" t="s">
        <v>1931</v>
      </c>
      <c r="X130" s="655"/>
      <c r="Y130" s="655"/>
      <c r="Z130" s="656"/>
      <c r="AA130" s="444"/>
      <c r="AB130" s="296"/>
      <c r="AC130" s="296"/>
      <c r="AD130" s="297"/>
      <c r="AE130" s="706" t="s">
        <v>1933</v>
      </c>
      <c r="AF130" s="671"/>
      <c r="AG130" s="671"/>
      <c r="AH130" s="672"/>
    </row>
    <row r="131" spans="1:34" ht="43.5" customHeight="1" thickBot="1" x14ac:dyDescent="0.25">
      <c r="A131" s="62"/>
      <c r="C131" s="325"/>
      <c r="D131" s="326"/>
      <c r="E131" s="326"/>
      <c r="F131" s="326"/>
      <c r="G131" s="679"/>
      <c r="H131" s="569"/>
      <c r="I131" s="569"/>
      <c r="J131" s="570"/>
      <c r="K131" s="325"/>
      <c r="L131" s="326"/>
      <c r="M131" s="326"/>
      <c r="N131" s="326"/>
      <c r="O131" s="679"/>
      <c r="P131" s="569"/>
      <c r="Q131" s="569"/>
      <c r="R131" s="570"/>
      <c r="S131" s="325"/>
      <c r="T131" s="326"/>
      <c r="U131" s="326"/>
      <c r="V131" s="326"/>
      <c r="W131" s="679"/>
      <c r="X131" s="569"/>
      <c r="Y131" s="569"/>
      <c r="Z131" s="570"/>
      <c r="AA131" s="446"/>
      <c r="AB131" s="447"/>
      <c r="AC131" s="447"/>
      <c r="AD131" s="539"/>
      <c r="AE131" s="550"/>
      <c r="AF131" s="551"/>
      <c r="AG131" s="551"/>
      <c r="AH131" s="584"/>
    </row>
    <row r="132" spans="1:34" ht="18" customHeight="1" thickBot="1" x14ac:dyDescent="0.3">
      <c r="A132" s="62"/>
      <c r="AH132" s="31"/>
    </row>
    <row r="133" spans="1:34" ht="43.5" customHeight="1" x14ac:dyDescent="0.2">
      <c r="A133" s="62"/>
      <c r="C133" s="322"/>
      <c r="D133" s="323"/>
      <c r="E133" s="323"/>
      <c r="F133" s="323"/>
      <c r="G133" s="472" t="s">
        <v>1936</v>
      </c>
      <c r="H133" s="540"/>
      <c r="I133" s="540" t="s">
        <v>1936</v>
      </c>
      <c r="J133" s="659"/>
      <c r="K133" s="322"/>
      <c r="L133" s="323"/>
      <c r="M133" s="323"/>
      <c r="N133" s="323"/>
      <c r="O133" s="472" t="s">
        <v>1936</v>
      </c>
      <c r="P133" s="540"/>
      <c r="Q133" s="540" t="s">
        <v>1936</v>
      </c>
      <c r="R133" s="659"/>
      <c r="S133" s="322"/>
      <c r="T133" s="323"/>
      <c r="U133" s="323"/>
      <c r="V133" s="323"/>
      <c r="W133" s="472" t="s">
        <v>1936</v>
      </c>
      <c r="X133" s="540"/>
      <c r="Y133" s="540" t="s">
        <v>1936</v>
      </c>
      <c r="Z133" s="659"/>
      <c r="AA133" s="441"/>
      <c r="AB133" s="442"/>
      <c r="AC133" s="442"/>
      <c r="AD133" s="537"/>
      <c r="AE133" s="471" t="s">
        <v>1936</v>
      </c>
      <c r="AF133" s="472"/>
      <c r="AG133" s="471" t="s">
        <v>1936</v>
      </c>
      <c r="AH133" s="473"/>
    </row>
    <row r="134" spans="1:34" ht="43.5" customHeight="1" x14ac:dyDescent="0.2">
      <c r="A134" s="62"/>
      <c r="C134" s="262"/>
      <c r="D134" s="256"/>
      <c r="E134" s="256"/>
      <c r="F134" s="256"/>
      <c r="G134" s="454" t="s">
        <v>1934</v>
      </c>
      <c r="H134" s="263"/>
      <c r="I134" s="263" t="s">
        <v>1780</v>
      </c>
      <c r="J134" s="409"/>
      <c r="K134" s="262"/>
      <c r="L134" s="256"/>
      <c r="M134" s="256"/>
      <c r="N134" s="256"/>
      <c r="O134" s="454" t="s">
        <v>1935</v>
      </c>
      <c r="P134" s="263"/>
      <c r="Q134" s="263" t="s">
        <v>1781</v>
      </c>
      <c r="R134" s="409"/>
      <c r="S134" s="262"/>
      <c r="T134" s="256"/>
      <c r="U134" s="256"/>
      <c r="V134" s="256"/>
      <c r="W134" s="454" t="s">
        <v>1937</v>
      </c>
      <c r="X134" s="263"/>
      <c r="Y134" s="263" t="s">
        <v>1782</v>
      </c>
      <c r="Z134" s="409"/>
      <c r="AA134" s="444"/>
      <c r="AB134" s="296"/>
      <c r="AC134" s="296"/>
      <c r="AD134" s="297"/>
      <c r="AE134" s="453" t="s">
        <v>1938</v>
      </c>
      <c r="AF134" s="454"/>
      <c r="AG134" s="453" t="s">
        <v>1783</v>
      </c>
      <c r="AH134" s="406"/>
    </row>
    <row r="135" spans="1:34" ht="43.5" customHeight="1" thickBot="1" x14ac:dyDescent="0.25">
      <c r="A135" s="62"/>
      <c r="C135" s="262"/>
      <c r="D135" s="256"/>
      <c r="E135" s="256"/>
      <c r="F135" s="256"/>
      <c r="G135" s="495">
        <f>VLOOKUP(G134,Артикулы!$A:$C,Артикулы!$C$1,0)</f>
        <v>21058.111273802406</v>
      </c>
      <c r="H135" s="275"/>
      <c r="I135" s="275">
        <f>VLOOKUP(I134,Артикулы!$A:$C,Артикулы!$C$1,0)</f>
        <v>26528.975568900001</v>
      </c>
      <c r="J135" s="650"/>
      <c r="K135" s="262"/>
      <c r="L135" s="256"/>
      <c r="M135" s="256"/>
      <c r="N135" s="256"/>
      <c r="O135" s="495">
        <f>VLOOKUP(O134,Артикулы!$A:$C,Артикулы!$C$1,0)</f>
        <v>24257.309216481604</v>
      </c>
      <c r="P135" s="275"/>
      <c r="Q135" s="275">
        <f>VLOOKUP(Q134,Артикулы!$A:$C,Артикулы!$C$1,0)</f>
        <v>30561.379855372801</v>
      </c>
      <c r="R135" s="650"/>
      <c r="S135" s="262"/>
      <c r="T135" s="256"/>
      <c r="U135" s="256"/>
      <c r="V135" s="256"/>
      <c r="W135" s="495">
        <f>VLOOKUP(W134,Артикулы!$A:$C,Артикулы!$C$1,0)</f>
        <v>18255.865410006001</v>
      </c>
      <c r="X135" s="275"/>
      <c r="Y135" s="275">
        <f>VLOOKUP(Y134,Артикулы!$A:$C,Артикулы!$C$1,0)</f>
        <v>26640.986799079801</v>
      </c>
      <c r="Z135" s="650"/>
      <c r="AA135" s="444"/>
      <c r="AB135" s="296"/>
      <c r="AC135" s="296"/>
      <c r="AD135" s="297"/>
      <c r="AE135" s="670">
        <f>VLOOKUP(AE134,Артикулы!$A:$C,Артикулы!$C$1,0)</f>
        <v>19000.641835236602</v>
      </c>
      <c r="AF135" s="412"/>
      <c r="AG135" s="670">
        <f>VLOOKUP(AG134,Артикулы!$A:$C,Артикулы!$C$1,0)</f>
        <v>28224.864896008203</v>
      </c>
      <c r="AH135" s="653"/>
    </row>
    <row r="136" spans="1:34" ht="43.5" customHeight="1" x14ac:dyDescent="0.2">
      <c r="A136" s="62"/>
      <c r="C136" s="262"/>
      <c r="D136" s="256"/>
      <c r="E136" s="256"/>
      <c r="F136" s="256"/>
      <c r="G136" s="678" t="s">
        <v>1926</v>
      </c>
      <c r="H136" s="655"/>
      <c r="I136" s="655"/>
      <c r="J136" s="656"/>
      <c r="K136" s="262"/>
      <c r="L136" s="256"/>
      <c r="M136" s="256"/>
      <c r="N136" s="256"/>
      <c r="O136" s="678" t="s">
        <v>1929</v>
      </c>
      <c r="P136" s="655"/>
      <c r="Q136" s="655"/>
      <c r="R136" s="656"/>
      <c r="S136" s="262"/>
      <c r="T136" s="256"/>
      <c r="U136" s="256"/>
      <c r="V136" s="256"/>
      <c r="W136" s="678" t="s">
        <v>1931</v>
      </c>
      <c r="X136" s="655"/>
      <c r="Y136" s="655"/>
      <c r="Z136" s="656"/>
      <c r="AA136" s="444"/>
      <c r="AB136" s="296"/>
      <c r="AC136" s="296"/>
      <c r="AD136" s="297"/>
      <c r="AE136" s="706" t="s">
        <v>1933</v>
      </c>
      <c r="AF136" s="671"/>
      <c r="AG136" s="671"/>
      <c r="AH136" s="672"/>
    </row>
    <row r="137" spans="1:34" ht="43.5" customHeight="1" thickBot="1" x14ac:dyDescent="0.25">
      <c r="A137" s="62"/>
      <c r="C137" s="325"/>
      <c r="D137" s="326"/>
      <c r="E137" s="326"/>
      <c r="F137" s="326"/>
      <c r="G137" s="679"/>
      <c r="H137" s="569"/>
      <c r="I137" s="569"/>
      <c r="J137" s="570"/>
      <c r="K137" s="325"/>
      <c r="L137" s="326"/>
      <c r="M137" s="326"/>
      <c r="N137" s="326"/>
      <c r="O137" s="679"/>
      <c r="P137" s="569"/>
      <c r="Q137" s="569"/>
      <c r="R137" s="570"/>
      <c r="S137" s="325"/>
      <c r="T137" s="326"/>
      <c r="U137" s="326"/>
      <c r="V137" s="326"/>
      <c r="W137" s="679"/>
      <c r="X137" s="569"/>
      <c r="Y137" s="569"/>
      <c r="Z137" s="570"/>
      <c r="AA137" s="446"/>
      <c r="AB137" s="447"/>
      <c r="AC137" s="447"/>
      <c r="AD137" s="539"/>
      <c r="AE137" s="550"/>
      <c r="AF137" s="551"/>
      <c r="AG137" s="551"/>
      <c r="AH137" s="584"/>
    </row>
    <row r="138" spans="1:34" ht="18" customHeight="1" x14ac:dyDescent="0.25">
      <c r="A138" s="62"/>
      <c r="AH138" s="31"/>
    </row>
    <row r="139" spans="1:34" ht="18" customHeight="1" x14ac:dyDescent="0.25">
      <c r="A139" s="62"/>
      <c r="AH139" s="31"/>
    </row>
    <row r="140" spans="1:34" ht="18" customHeight="1" x14ac:dyDescent="0.25">
      <c r="A140" s="62"/>
      <c r="B140" s="26"/>
      <c r="C140" s="47"/>
      <c r="D140" s="47"/>
      <c r="E140" s="47"/>
      <c r="F140" s="47"/>
      <c r="G140" s="64"/>
      <c r="H140" s="64"/>
      <c r="I140" s="64"/>
      <c r="J140" s="64"/>
      <c r="K140" s="64"/>
      <c r="L140" s="64"/>
      <c r="M140" s="64"/>
      <c r="N140" s="64"/>
      <c r="O140" s="64"/>
      <c r="P140" s="64"/>
      <c r="Q140" s="64"/>
      <c r="R140" s="64"/>
      <c r="S140" s="64"/>
      <c r="T140" s="64"/>
      <c r="U140" s="64"/>
      <c r="V140" s="64"/>
      <c r="W140" s="64"/>
      <c r="X140" s="64"/>
      <c r="Y140" s="64"/>
      <c r="Z140" s="64"/>
      <c r="AA140" s="66"/>
      <c r="AB140" s="66"/>
      <c r="AC140" s="66"/>
      <c r="AD140" s="66"/>
      <c r="AE140" s="125"/>
      <c r="AF140" s="125"/>
      <c r="AG140" s="125"/>
      <c r="AH140" s="31"/>
    </row>
    <row r="141" spans="1:34" ht="18" customHeight="1" thickBot="1" x14ac:dyDescent="0.3">
      <c r="A141" s="62"/>
      <c r="AH141" s="31"/>
    </row>
    <row r="142" spans="1:34" ht="43.5" customHeight="1" x14ac:dyDescent="0.25">
      <c r="A142" s="62"/>
      <c r="C142" s="322"/>
      <c r="D142" s="323"/>
      <c r="E142" s="323"/>
      <c r="F142" s="323"/>
      <c r="G142" s="471" t="s">
        <v>1940</v>
      </c>
      <c r="H142" s="474"/>
      <c r="I142" s="474"/>
      <c r="J142" s="473"/>
      <c r="K142" s="471" t="s">
        <v>1940</v>
      </c>
      <c r="L142" s="474"/>
      <c r="M142" s="474"/>
      <c r="N142" s="473"/>
      <c r="O142" s="471" t="s">
        <v>1945</v>
      </c>
      <c r="P142" s="474"/>
      <c r="Q142" s="474"/>
      <c r="R142" s="473"/>
      <c r="S142" s="471" t="s">
        <v>1945</v>
      </c>
      <c r="T142" s="474"/>
      <c r="U142" s="474"/>
      <c r="V142" s="473"/>
      <c r="AH142" s="31"/>
    </row>
    <row r="143" spans="1:34" ht="43.5" customHeight="1" x14ac:dyDescent="0.25">
      <c r="A143" s="62"/>
      <c r="C143" s="262"/>
      <c r="D143" s="256"/>
      <c r="E143" s="256"/>
      <c r="F143" s="256"/>
      <c r="G143" s="453" t="s">
        <v>1941</v>
      </c>
      <c r="H143" s="405"/>
      <c r="I143" s="405"/>
      <c r="J143" s="406"/>
      <c r="K143" s="453" t="s">
        <v>1952</v>
      </c>
      <c r="L143" s="405"/>
      <c r="M143" s="405"/>
      <c r="N143" s="406"/>
      <c r="O143" s="453" t="s">
        <v>1953</v>
      </c>
      <c r="P143" s="405"/>
      <c r="Q143" s="405"/>
      <c r="R143" s="406"/>
      <c r="S143" s="453" t="s">
        <v>1954</v>
      </c>
      <c r="T143" s="405"/>
      <c r="U143" s="405"/>
      <c r="V143" s="406"/>
      <c r="AH143" s="31"/>
    </row>
    <row r="144" spans="1:34" ht="43.5" customHeight="1" thickBot="1" x14ac:dyDescent="0.3">
      <c r="A144" s="62"/>
      <c r="C144" s="262"/>
      <c r="D144" s="256"/>
      <c r="E144" s="256"/>
      <c r="F144" s="256"/>
      <c r="G144" s="670">
        <f>VLOOKUP(G143,Артикулы!$A:$C,Артикулы!$C$1,0)</f>
        <v>4893.1221604860002</v>
      </c>
      <c r="H144" s="652"/>
      <c r="I144" s="652"/>
      <c r="J144" s="653"/>
      <c r="K144" s="670">
        <f>VLOOKUP(K143,Артикулы!$A:$C,Артикулы!$C$1,0)</f>
        <v>4893.1221604860002</v>
      </c>
      <c r="L144" s="652"/>
      <c r="M144" s="652"/>
      <c r="N144" s="653"/>
      <c r="O144" s="670">
        <f>VLOOKUP(O143,Артикулы!$A:$C,Артикулы!$C$1,0)</f>
        <v>4612.1115303858005</v>
      </c>
      <c r="P144" s="652"/>
      <c r="Q144" s="652"/>
      <c r="R144" s="653"/>
      <c r="S144" s="670">
        <f>VLOOKUP(S143,Артикулы!$A:$C,Артикулы!$C$1,0)</f>
        <v>4612.1115303858005</v>
      </c>
      <c r="T144" s="652"/>
      <c r="U144" s="652"/>
      <c r="V144" s="653"/>
      <c r="AH144" s="31"/>
    </row>
    <row r="145" spans="1:34" ht="43.5" customHeight="1" x14ac:dyDescent="0.25">
      <c r="A145" s="62"/>
      <c r="C145" s="262"/>
      <c r="D145" s="256"/>
      <c r="E145" s="256"/>
      <c r="F145" s="256"/>
      <c r="G145" s="678" t="s">
        <v>1939</v>
      </c>
      <c r="H145" s="655"/>
      <c r="I145" s="655"/>
      <c r="J145" s="656"/>
      <c r="K145" s="678" t="s">
        <v>1942</v>
      </c>
      <c r="L145" s="655"/>
      <c r="M145" s="655"/>
      <c r="N145" s="656"/>
      <c r="O145" s="678" t="s">
        <v>1943</v>
      </c>
      <c r="P145" s="655"/>
      <c r="Q145" s="655"/>
      <c r="R145" s="656"/>
      <c r="S145" s="678" t="s">
        <v>1944</v>
      </c>
      <c r="T145" s="655"/>
      <c r="U145" s="655"/>
      <c r="V145" s="656"/>
      <c r="AH145" s="31"/>
    </row>
    <row r="146" spans="1:34" ht="43.5" customHeight="1" thickBot="1" x14ac:dyDescent="0.3">
      <c r="A146" s="62"/>
      <c r="C146" s="325"/>
      <c r="D146" s="326"/>
      <c r="E146" s="326"/>
      <c r="F146" s="326"/>
      <c r="G146" s="679"/>
      <c r="H146" s="569"/>
      <c r="I146" s="569"/>
      <c r="J146" s="570"/>
      <c r="K146" s="679"/>
      <c r="L146" s="569"/>
      <c r="M146" s="569"/>
      <c r="N146" s="570"/>
      <c r="O146" s="679"/>
      <c r="P146" s="569"/>
      <c r="Q146" s="569"/>
      <c r="R146" s="570"/>
      <c r="S146" s="679"/>
      <c r="T146" s="569"/>
      <c r="U146" s="569"/>
      <c r="V146" s="570"/>
      <c r="AH146" s="31"/>
    </row>
    <row r="147" spans="1:34" ht="18" customHeight="1" thickBot="1" x14ac:dyDescent="0.3">
      <c r="A147" s="62"/>
      <c r="AH147" s="31"/>
    </row>
    <row r="148" spans="1:34" ht="43.5" customHeight="1" x14ac:dyDescent="0.25">
      <c r="A148" s="62"/>
      <c r="C148" s="322"/>
      <c r="D148" s="323"/>
      <c r="E148" s="323"/>
      <c r="F148" s="323"/>
      <c r="G148" s="471" t="s">
        <v>1948</v>
      </c>
      <c r="H148" s="474"/>
      <c r="I148" s="474"/>
      <c r="J148" s="473"/>
      <c r="K148" s="471" t="s">
        <v>1949</v>
      </c>
      <c r="L148" s="474"/>
      <c r="M148" s="474"/>
      <c r="N148" s="473"/>
      <c r="P148" s="322"/>
      <c r="Q148" s="323"/>
      <c r="R148" s="323"/>
      <c r="S148" s="324"/>
      <c r="T148" s="658">
        <v>300</v>
      </c>
      <c r="U148" s="540"/>
      <c r="V148" s="540">
        <v>400</v>
      </c>
      <c r="W148" s="540"/>
      <c r="X148" s="540">
        <v>500</v>
      </c>
      <c r="Y148" s="540"/>
      <c r="Z148" s="540">
        <v>600</v>
      </c>
      <c r="AA148" s="540"/>
      <c r="AB148" s="472">
        <v>800</v>
      </c>
      <c r="AC148" s="659"/>
      <c r="AH148" s="31"/>
    </row>
    <row r="149" spans="1:34" ht="43.5" customHeight="1" x14ac:dyDescent="0.25">
      <c r="A149" s="62"/>
      <c r="C149" s="262"/>
      <c r="D149" s="256"/>
      <c r="E149" s="256"/>
      <c r="F149" s="256"/>
      <c r="G149" s="453" t="s">
        <v>1950</v>
      </c>
      <c r="H149" s="405"/>
      <c r="I149" s="405"/>
      <c r="J149" s="406"/>
      <c r="K149" s="453" t="s">
        <v>1951</v>
      </c>
      <c r="L149" s="405"/>
      <c r="M149" s="405"/>
      <c r="N149" s="406"/>
      <c r="P149" s="262"/>
      <c r="Q149" s="256"/>
      <c r="R149" s="256"/>
      <c r="S149" s="261"/>
      <c r="T149" s="341" t="s">
        <v>1955</v>
      </c>
      <c r="U149" s="263"/>
      <c r="V149" s="263" t="s">
        <v>1956</v>
      </c>
      <c r="W149" s="263"/>
      <c r="X149" s="263" t="s">
        <v>1957</v>
      </c>
      <c r="Y149" s="263"/>
      <c r="Z149" s="263" t="s">
        <v>1958</v>
      </c>
      <c r="AA149" s="263"/>
      <c r="AB149" s="263" t="s">
        <v>1959</v>
      </c>
      <c r="AC149" s="409"/>
      <c r="AH149" s="31"/>
    </row>
    <row r="150" spans="1:34" ht="43.5" customHeight="1" thickBot="1" x14ac:dyDescent="0.3">
      <c r="A150" s="62"/>
      <c r="C150" s="262"/>
      <c r="D150" s="256"/>
      <c r="E150" s="256"/>
      <c r="F150" s="256"/>
      <c r="G150" s="670">
        <f>VLOOKUP(G149,Артикулы!$A:$C,Артикулы!$C$1,0)</f>
        <v>5818.6886414454011</v>
      </c>
      <c r="H150" s="652"/>
      <c r="I150" s="652"/>
      <c r="J150" s="653"/>
      <c r="K150" s="670">
        <f>VLOOKUP(K149,Артикулы!$A:$C,Артикулы!$C$1,0)</f>
        <v>7343.6134593318011</v>
      </c>
      <c r="L150" s="652"/>
      <c r="M150" s="652"/>
      <c r="N150" s="653"/>
      <c r="P150" s="262"/>
      <c r="Q150" s="256"/>
      <c r="R150" s="256"/>
      <c r="S150" s="261"/>
      <c r="T150" s="649">
        <f>VLOOKUP(T149,Артикулы!$A:$C,Артикулы!$C$1,0)</f>
        <v>717.26489501100002</v>
      </c>
      <c r="U150" s="275"/>
      <c r="V150" s="275">
        <f>VLOOKUP(V149,Артикулы!$A:$C,Артикулы!$C$1,0)</f>
        <v>837.13656239640011</v>
      </c>
      <c r="W150" s="275"/>
      <c r="X150" s="275">
        <f>VLOOKUP(X149,Артикулы!$A:$C,Артикулы!$C$1,0)</f>
        <v>933.42691816499996</v>
      </c>
      <c r="Y150" s="275"/>
      <c r="Z150" s="275">
        <f>VLOOKUP(Z149,Артикулы!$A:$C,Артикулы!$C$1,0)</f>
        <v>1027.7521646322</v>
      </c>
      <c r="AA150" s="275"/>
      <c r="AB150" s="495">
        <f>VLOOKUP(AB149,Артикулы!$A:$C,Артикулы!$C$1,0)</f>
        <v>1721.4357480264</v>
      </c>
      <c r="AC150" s="650"/>
      <c r="AH150" s="31"/>
    </row>
    <row r="151" spans="1:34" ht="43.5" customHeight="1" x14ac:dyDescent="0.25">
      <c r="A151" s="62"/>
      <c r="C151" s="262"/>
      <c r="D151" s="256"/>
      <c r="E151" s="256"/>
      <c r="F151" s="256"/>
      <c r="G151" s="678" t="s">
        <v>1946</v>
      </c>
      <c r="H151" s="655"/>
      <c r="I151" s="655"/>
      <c r="J151" s="656"/>
      <c r="K151" s="678" t="s">
        <v>1947</v>
      </c>
      <c r="L151" s="655"/>
      <c r="M151" s="655"/>
      <c r="N151" s="656"/>
      <c r="P151" s="262"/>
      <c r="Q151" s="256"/>
      <c r="R151" s="256"/>
      <c r="S151" s="261"/>
      <c r="T151" s="673" t="s">
        <v>1960</v>
      </c>
      <c r="U151" s="671"/>
      <c r="V151" s="671"/>
      <c r="W151" s="671"/>
      <c r="X151" s="671"/>
      <c r="Y151" s="671"/>
      <c r="Z151" s="671"/>
      <c r="AA151" s="671"/>
      <c r="AB151" s="671"/>
      <c r="AC151" s="672"/>
      <c r="AD151" s="183"/>
      <c r="AE151" s="183"/>
      <c r="AH151" s="31"/>
    </row>
    <row r="152" spans="1:34" ht="43.5" customHeight="1" thickBot="1" x14ac:dyDescent="0.3">
      <c r="A152" s="62"/>
      <c r="C152" s="325"/>
      <c r="D152" s="326"/>
      <c r="E152" s="326"/>
      <c r="F152" s="326"/>
      <c r="G152" s="679"/>
      <c r="H152" s="569"/>
      <c r="I152" s="569"/>
      <c r="J152" s="570"/>
      <c r="K152" s="679"/>
      <c r="L152" s="569"/>
      <c r="M152" s="569"/>
      <c r="N152" s="570"/>
      <c r="P152" s="325"/>
      <c r="Q152" s="326"/>
      <c r="R152" s="326"/>
      <c r="S152" s="327"/>
      <c r="T152" s="675"/>
      <c r="U152" s="551"/>
      <c r="V152" s="551"/>
      <c r="W152" s="551"/>
      <c r="X152" s="551"/>
      <c r="Y152" s="551"/>
      <c r="Z152" s="551"/>
      <c r="AA152" s="551"/>
      <c r="AB152" s="551"/>
      <c r="AC152" s="584"/>
      <c r="AD152" s="183"/>
      <c r="AE152" s="183"/>
      <c r="AH152" s="31"/>
    </row>
    <row r="153" spans="1:34" ht="18" customHeight="1" x14ac:dyDescent="0.25">
      <c r="A153" s="62"/>
      <c r="AH153" s="31"/>
    </row>
    <row r="154" spans="1:34" ht="18" customHeight="1" x14ac:dyDescent="0.2">
      <c r="A154" s="62"/>
      <c r="B154" s="62"/>
      <c r="C154" s="62"/>
      <c r="D154" s="62"/>
      <c r="E154" s="62"/>
      <c r="F154" s="62"/>
      <c r="G154" s="62"/>
      <c r="H154" s="62"/>
      <c r="I154" s="62"/>
      <c r="J154" s="62"/>
      <c r="K154" s="62"/>
      <c r="L154" s="62"/>
      <c r="M154" s="62"/>
      <c r="N154" s="62"/>
      <c r="O154" s="62"/>
      <c r="P154" s="62"/>
      <c r="Q154" s="62"/>
      <c r="R154" s="62"/>
      <c r="S154" s="62"/>
      <c r="T154" s="62"/>
      <c r="U154" s="62"/>
      <c r="V154" s="62"/>
      <c r="W154" s="62"/>
      <c r="X154" s="62"/>
      <c r="Y154" s="62"/>
      <c r="Z154" s="62"/>
      <c r="AA154" s="62"/>
      <c r="AB154" s="62"/>
      <c r="AC154" s="62"/>
      <c r="AD154" s="62"/>
      <c r="AE154" s="62"/>
      <c r="AF154" s="62"/>
      <c r="AG154" s="62"/>
      <c r="AH154" s="62"/>
    </row>
  </sheetData>
  <sheetProtection algorithmName="SHA-512" hashValue="pQCx4JILTKPBRpDByH38a37kI9lFjSGM2w4CVO9FuiNDP6oCDStoJCJP8M0u49lgjpOvmyGg2w5a7u+M8X18oA==" saltValue="W/7oOcbIUBcpQ5EJAQbCpw==" spinCount="100000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663">
    <mergeCell ref="P148:S152"/>
    <mergeCell ref="T150:U150"/>
    <mergeCell ref="T149:U149"/>
    <mergeCell ref="T148:U148"/>
    <mergeCell ref="V150:W150"/>
    <mergeCell ref="V149:W149"/>
    <mergeCell ref="V148:W148"/>
    <mergeCell ref="AB149:AC149"/>
    <mergeCell ref="AB150:AC150"/>
    <mergeCell ref="AB148:AC148"/>
    <mergeCell ref="X148:Y148"/>
    <mergeCell ref="Z148:AA148"/>
    <mergeCell ref="X149:Y149"/>
    <mergeCell ref="Z149:AA149"/>
    <mergeCell ref="X150:Y150"/>
    <mergeCell ref="Z150:AA150"/>
    <mergeCell ref="T151:AC152"/>
    <mergeCell ref="C148:F152"/>
    <mergeCell ref="G148:J148"/>
    <mergeCell ref="K148:N148"/>
    <mergeCell ref="G149:J149"/>
    <mergeCell ref="K149:N149"/>
    <mergeCell ref="G150:J150"/>
    <mergeCell ref="K150:N150"/>
    <mergeCell ref="G151:J152"/>
    <mergeCell ref="K151:N152"/>
    <mergeCell ref="G136:J137"/>
    <mergeCell ref="O136:R137"/>
    <mergeCell ref="W136:Z137"/>
    <mergeCell ref="AE136:AH137"/>
    <mergeCell ref="C142:F146"/>
    <mergeCell ref="G145:J146"/>
    <mergeCell ref="G144:J144"/>
    <mergeCell ref="G143:J143"/>
    <mergeCell ref="G142:J142"/>
    <mergeCell ref="K145:N146"/>
    <mergeCell ref="K142:N142"/>
    <mergeCell ref="K143:N143"/>
    <mergeCell ref="K144:N144"/>
    <mergeCell ref="O142:R142"/>
    <mergeCell ref="S142:V142"/>
    <mergeCell ref="O143:R143"/>
    <mergeCell ref="S143:V143"/>
    <mergeCell ref="O144:R144"/>
    <mergeCell ref="S144:V144"/>
    <mergeCell ref="O145:R146"/>
    <mergeCell ref="S145:V146"/>
    <mergeCell ref="Y134:Z134"/>
    <mergeCell ref="AE134:AF134"/>
    <mergeCell ref="AG134:AH134"/>
    <mergeCell ref="G135:H135"/>
    <mergeCell ref="I135:J135"/>
    <mergeCell ref="O135:P135"/>
    <mergeCell ref="Q135:R135"/>
    <mergeCell ref="W135:X135"/>
    <mergeCell ref="Y135:Z135"/>
    <mergeCell ref="AE135:AF135"/>
    <mergeCell ref="AG135:AH135"/>
    <mergeCell ref="AE127:AF127"/>
    <mergeCell ref="AG127:AH127"/>
    <mergeCell ref="AE128:AF128"/>
    <mergeCell ref="AG128:AH128"/>
    <mergeCell ref="AE129:AF129"/>
    <mergeCell ref="AG129:AH129"/>
    <mergeCell ref="AE130:AH131"/>
    <mergeCell ref="C133:F137"/>
    <mergeCell ref="G133:H133"/>
    <mergeCell ref="I133:J133"/>
    <mergeCell ref="K133:N137"/>
    <mergeCell ref="O133:P133"/>
    <mergeCell ref="Q133:R133"/>
    <mergeCell ref="S133:V137"/>
    <mergeCell ref="W133:X133"/>
    <mergeCell ref="Y133:Z133"/>
    <mergeCell ref="AA133:AD137"/>
    <mergeCell ref="AE133:AF133"/>
    <mergeCell ref="AG133:AH133"/>
    <mergeCell ref="G134:H134"/>
    <mergeCell ref="I134:J134"/>
    <mergeCell ref="O134:P134"/>
    <mergeCell ref="Q134:R134"/>
    <mergeCell ref="W134:X134"/>
    <mergeCell ref="S127:V131"/>
    <mergeCell ref="W127:X127"/>
    <mergeCell ref="Y127:Z127"/>
    <mergeCell ref="W128:X128"/>
    <mergeCell ref="Y128:Z128"/>
    <mergeCell ref="W129:X129"/>
    <mergeCell ref="Y129:Z129"/>
    <mergeCell ref="W130:Z131"/>
    <mergeCell ref="AA127:AD131"/>
    <mergeCell ref="M123:N123"/>
    <mergeCell ref="K124:N125"/>
    <mergeCell ref="O121:P121"/>
    <mergeCell ref="Q121:R121"/>
    <mergeCell ref="O122:P122"/>
    <mergeCell ref="Q122:R122"/>
    <mergeCell ref="O123:P123"/>
    <mergeCell ref="Q123:R123"/>
    <mergeCell ref="O124:R125"/>
    <mergeCell ref="AE97:AF97"/>
    <mergeCell ref="AE98:AF98"/>
    <mergeCell ref="AE99:AF99"/>
    <mergeCell ref="AE100:AF101"/>
    <mergeCell ref="V100:Y101"/>
    <mergeCell ref="C127:F131"/>
    <mergeCell ref="G127:H127"/>
    <mergeCell ref="I127:J127"/>
    <mergeCell ref="G128:H128"/>
    <mergeCell ref="I128:J128"/>
    <mergeCell ref="G129:H129"/>
    <mergeCell ref="I129:J129"/>
    <mergeCell ref="G130:J131"/>
    <mergeCell ref="K127:N131"/>
    <mergeCell ref="O127:P127"/>
    <mergeCell ref="Q127:R127"/>
    <mergeCell ref="O128:P128"/>
    <mergeCell ref="Q128:R128"/>
    <mergeCell ref="O129:P129"/>
    <mergeCell ref="Q129:R129"/>
    <mergeCell ref="O130:R131"/>
    <mergeCell ref="M121:N121"/>
    <mergeCell ref="K122:L122"/>
    <mergeCell ref="M122:N122"/>
    <mergeCell ref="C121:F125"/>
    <mergeCell ref="G121:H121"/>
    <mergeCell ref="I121:J121"/>
    <mergeCell ref="G122:H122"/>
    <mergeCell ref="I122:J122"/>
    <mergeCell ref="G123:H123"/>
    <mergeCell ref="I123:J123"/>
    <mergeCell ref="G124:J125"/>
    <mergeCell ref="K121:L121"/>
    <mergeCell ref="K123:L123"/>
    <mergeCell ref="O57:P57"/>
    <mergeCell ref="Q57:R57"/>
    <mergeCell ref="S57:T57"/>
    <mergeCell ref="U57:V57"/>
    <mergeCell ref="O58:V59"/>
    <mergeCell ref="X85:Y85"/>
    <mergeCell ref="Z85:AA85"/>
    <mergeCell ref="T86:U86"/>
    <mergeCell ref="T61:U61"/>
    <mergeCell ref="T64:AA66"/>
    <mergeCell ref="O70:P70"/>
    <mergeCell ref="Q70:R70"/>
    <mergeCell ref="M71:R72"/>
    <mergeCell ref="Y79:Z79"/>
    <mergeCell ref="S77:T77"/>
    <mergeCell ref="U77:V77"/>
    <mergeCell ref="S80:AD81"/>
    <mergeCell ref="S78:T78"/>
    <mergeCell ref="U78:V78"/>
    <mergeCell ref="AA78:AB78"/>
    <mergeCell ref="AC78:AD78"/>
    <mergeCell ref="T83:AA83"/>
    <mergeCell ref="T85:U85"/>
    <mergeCell ref="V85:W85"/>
    <mergeCell ref="AA97:AD101"/>
    <mergeCell ref="AC77:AD77"/>
    <mergeCell ref="S79:T79"/>
    <mergeCell ref="U79:V79"/>
    <mergeCell ref="AA79:AB79"/>
    <mergeCell ref="AC79:AD79"/>
    <mergeCell ref="P83:S89"/>
    <mergeCell ref="T84:U84"/>
    <mergeCell ref="V84:W84"/>
    <mergeCell ref="X84:Y84"/>
    <mergeCell ref="Z84:AA84"/>
    <mergeCell ref="X97:Y97"/>
    <mergeCell ref="V98:W98"/>
    <mergeCell ref="X98:Y98"/>
    <mergeCell ref="V99:W99"/>
    <mergeCell ref="X99:Y99"/>
    <mergeCell ref="V86:W86"/>
    <mergeCell ref="X86:Y86"/>
    <mergeCell ref="Z86:AA86"/>
    <mergeCell ref="W77:X77"/>
    <mergeCell ref="W78:X78"/>
    <mergeCell ref="W79:X79"/>
    <mergeCell ref="Y77:Z77"/>
    <mergeCell ref="Y78:Z78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G24:H24"/>
    <mergeCell ref="AA24:AB24"/>
    <mergeCell ref="K42:L42"/>
    <mergeCell ref="Q42:R42"/>
    <mergeCell ref="G61:H61"/>
    <mergeCell ref="G63:H63"/>
    <mergeCell ref="I63:J63"/>
    <mergeCell ref="I62:J62"/>
    <mergeCell ref="G62:H62"/>
    <mergeCell ref="G57:H57"/>
    <mergeCell ref="I57:J57"/>
    <mergeCell ref="K57:L57"/>
    <mergeCell ref="M57:N57"/>
    <mergeCell ref="G58:N59"/>
    <mergeCell ref="I44:J44"/>
    <mergeCell ref="I43:J43"/>
    <mergeCell ref="G54:N54"/>
    <mergeCell ref="W37:X37"/>
    <mergeCell ref="Y37:Z37"/>
    <mergeCell ref="O38:P38"/>
    <mergeCell ref="Q38:R38"/>
    <mergeCell ref="S38:T38"/>
    <mergeCell ref="U38:V38"/>
    <mergeCell ref="W38:X38"/>
    <mergeCell ref="Y38:Z38"/>
    <mergeCell ref="AA30:AB30"/>
    <mergeCell ref="AC30:AD30"/>
    <mergeCell ref="G78:H78"/>
    <mergeCell ref="I78:J78"/>
    <mergeCell ref="K78:L78"/>
    <mergeCell ref="M78:N78"/>
    <mergeCell ref="O78:P78"/>
    <mergeCell ref="M63:N63"/>
    <mergeCell ref="G64:N66"/>
    <mergeCell ref="V61:W61"/>
    <mergeCell ref="X61:Y61"/>
    <mergeCell ref="Z61:AA61"/>
    <mergeCell ref="T62:U62"/>
    <mergeCell ref="V62:W62"/>
    <mergeCell ref="X62:Y62"/>
    <mergeCell ref="Z62:AA62"/>
    <mergeCell ref="T63:U63"/>
    <mergeCell ref="V63:W63"/>
    <mergeCell ref="X63:Y63"/>
    <mergeCell ref="Z63:AA63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U93:V93"/>
    <mergeCell ref="I24:J24"/>
    <mergeCell ref="K24:L24"/>
    <mergeCell ref="M24:N24"/>
    <mergeCell ref="O24:P24"/>
    <mergeCell ref="Q24:R24"/>
    <mergeCell ref="S24:T24"/>
    <mergeCell ref="I86:J86"/>
    <mergeCell ref="K86:L86"/>
    <mergeCell ref="M86:N86"/>
    <mergeCell ref="S37:T37"/>
    <mergeCell ref="U37:V37"/>
    <mergeCell ref="M50:N50"/>
    <mergeCell ref="O50:P50"/>
    <mergeCell ref="Q50:R50"/>
    <mergeCell ref="G51:R52"/>
    <mergeCell ref="T42:W46"/>
    <mergeCell ref="P61:S66"/>
    <mergeCell ref="O36:P36"/>
    <mergeCell ref="Q36:R36"/>
    <mergeCell ref="G85:H85"/>
    <mergeCell ref="I85:J85"/>
    <mergeCell ref="K85:L85"/>
    <mergeCell ref="M85:N85"/>
    <mergeCell ref="Q77:R77"/>
    <mergeCell ref="AA77:AB77"/>
    <mergeCell ref="O31:P31"/>
    <mergeCell ref="Q31:R31"/>
    <mergeCell ref="S31:T31"/>
    <mergeCell ref="U31:V31"/>
    <mergeCell ref="X43:Y43"/>
    <mergeCell ref="Z43:AA43"/>
    <mergeCell ref="Z42:AA42"/>
    <mergeCell ref="X42:Y42"/>
    <mergeCell ref="O42:P42"/>
    <mergeCell ref="M44:N44"/>
    <mergeCell ref="M43:N43"/>
    <mergeCell ref="M42:N42"/>
    <mergeCell ref="K44:L44"/>
    <mergeCell ref="Z44:AA44"/>
    <mergeCell ref="X44:Y44"/>
    <mergeCell ref="X45:AA46"/>
    <mergeCell ref="G86:H86"/>
    <mergeCell ref="G92:H92"/>
    <mergeCell ref="I92:J92"/>
    <mergeCell ref="O92:P92"/>
    <mergeCell ref="G93:H93"/>
    <mergeCell ref="I93:J93"/>
    <mergeCell ref="O93:P93"/>
    <mergeCell ref="C77:F81"/>
    <mergeCell ref="G77:H77"/>
    <mergeCell ref="I77:J77"/>
    <mergeCell ref="K77:L77"/>
    <mergeCell ref="M77:N77"/>
    <mergeCell ref="O77:P77"/>
    <mergeCell ref="G80:R81"/>
    <mergeCell ref="Q78:R78"/>
    <mergeCell ref="G79:H79"/>
    <mergeCell ref="I79:J79"/>
    <mergeCell ref="K79:L79"/>
    <mergeCell ref="M79:N79"/>
    <mergeCell ref="O79:P79"/>
    <mergeCell ref="Q79:R79"/>
    <mergeCell ref="G84:H84"/>
    <mergeCell ref="M84:N84"/>
    <mergeCell ref="G83:N83"/>
    <mergeCell ref="K62:L62"/>
    <mergeCell ref="M62:N62"/>
    <mergeCell ref="K63:L63"/>
    <mergeCell ref="AC17:AD17"/>
    <mergeCell ref="AC18:AD18"/>
    <mergeCell ref="G19:AD20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G18:H18"/>
    <mergeCell ref="I18:J18"/>
    <mergeCell ref="K18:L18"/>
    <mergeCell ref="M18:N18"/>
    <mergeCell ref="O18:P18"/>
    <mergeCell ref="Q18:R18"/>
    <mergeCell ref="I61:J61"/>
    <mergeCell ref="G25:AD26"/>
    <mergeCell ref="O39:Z40"/>
    <mergeCell ref="AA18:AB18"/>
    <mergeCell ref="C16:F20"/>
    <mergeCell ref="U29:V29"/>
    <mergeCell ref="S29:T29"/>
    <mergeCell ref="AA16:AB16"/>
    <mergeCell ref="AC16:AD16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A28:AD28"/>
    <mergeCell ref="AA29:AB29"/>
    <mergeCell ref="AC29:AD29"/>
    <mergeCell ref="W18:X18"/>
    <mergeCell ref="W17:X17"/>
    <mergeCell ref="AC24:AD24"/>
    <mergeCell ref="U24:V24"/>
    <mergeCell ref="AD13:AF13"/>
    <mergeCell ref="T13:V13"/>
    <mergeCell ref="Q13:S1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K43:L43"/>
    <mergeCell ref="AA32:AD33"/>
    <mergeCell ref="AA31:AB31"/>
    <mergeCell ref="AC31:AD31"/>
    <mergeCell ref="Y31:Z31"/>
    <mergeCell ref="I42:J42"/>
    <mergeCell ref="G44:H44"/>
    <mergeCell ref="K84:L84"/>
    <mergeCell ref="S36:T36"/>
    <mergeCell ref="I56:J56"/>
    <mergeCell ref="K56:L56"/>
    <mergeCell ref="M56:N56"/>
    <mergeCell ref="O54:V54"/>
    <mergeCell ref="O55:P55"/>
    <mergeCell ref="Q55:R55"/>
    <mergeCell ref="S55:T55"/>
    <mergeCell ref="U55:V55"/>
    <mergeCell ref="O56:P56"/>
    <mergeCell ref="Q56:R56"/>
    <mergeCell ref="S56:T56"/>
    <mergeCell ref="U56:V56"/>
    <mergeCell ref="M68:N68"/>
    <mergeCell ref="O68:P68"/>
    <mergeCell ref="Q68:R68"/>
    <mergeCell ref="W16:X16"/>
    <mergeCell ref="Y18:Z18"/>
    <mergeCell ref="Y17:Z17"/>
    <mergeCell ref="Y16:Z16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M69:N69"/>
    <mergeCell ref="O69:P69"/>
    <mergeCell ref="Q69:R69"/>
    <mergeCell ref="M70:N70"/>
    <mergeCell ref="C54:F59"/>
    <mergeCell ref="G55:H55"/>
    <mergeCell ref="I55:J55"/>
    <mergeCell ref="K55:L55"/>
    <mergeCell ref="C68:F72"/>
    <mergeCell ref="G68:H68"/>
    <mergeCell ref="I68:J68"/>
    <mergeCell ref="G69:H69"/>
    <mergeCell ref="I69:J69"/>
    <mergeCell ref="G70:H70"/>
    <mergeCell ref="I70:J70"/>
    <mergeCell ref="K68:L68"/>
    <mergeCell ref="K69:L69"/>
    <mergeCell ref="K70:L70"/>
    <mergeCell ref="G71:L72"/>
    <mergeCell ref="M55:N55"/>
    <mergeCell ref="G56:H56"/>
    <mergeCell ref="C61:F66"/>
    <mergeCell ref="K61:L61"/>
    <mergeCell ref="M61:N61"/>
    <mergeCell ref="T87:AA89"/>
    <mergeCell ref="G87:N89"/>
    <mergeCell ref="C91:F95"/>
    <mergeCell ref="G91:H91"/>
    <mergeCell ref="I91:J91"/>
    <mergeCell ref="K91:L91"/>
    <mergeCell ref="M91:N91"/>
    <mergeCell ref="O91:P91"/>
    <mergeCell ref="K92:L92"/>
    <mergeCell ref="M92:N92"/>
    <mergeCell ref="K93:L93"/>
    <mergeCell ref="M93:N93"/>
    <mergeCell ref="Q91:R91"/>
    <mergeCell ref="S91:T91"/>
    <mergeCell ref="U91:V91"/>
    <mergeCell ref="Q92:R92"/>
    <mergeCell ref="S92:T92"/>
    <mergeCell ref="U92:V92"/>
    <mergeCell ref="Q93:R93"/>
    <mergeCell ref="S93:T93"/>
    <mergeCell ref="G94:N95"/>
    <mergeCell ref="O94:V95"/>
    <mergeCell ref="C83:F89"/>
    <mergeCell ref="I84:J84"/>
    <mergeCell ref="I97:J97"/>
    <mergeCell ref="K97:L97"/>
    <mergeCell ref="M97:N97"/>
    <mergeCell ref="I98:J98"/>
    <mergeCell ref="K98:L98"/>
    <mergeCell ref="M98:N98"/>
    <mergeCell ref="I99:J99"/>
    <mergeCell ref="K99:L99"/>
    <mergeCell ref="M99:N99"/>
    <mergeCell ref="O99:P99"/>
    <mergeCell ref="O98:P98"/>
    <mergeCell ref="O97:P97"/>
    <mergeCell ref="R97:U101"/>
    <mergeCell ref="V97:W97"/>
    <mergeCell ref="I100:P101"/>
    <mergeCell ref="C97:H101"/>
    <mergeCell ref="C103:F107"/>
    <mergeCell ref="G103:H103"/>
    <mergeCell ref="I103:J103"/>
    <mergeCell ref="K103:L103"/>
    <mergeCell ref="M103:N103"/>
    <mergeCell ref="O103:P103"/>
    <mergeCell ref="Q103:R103"/>
    <mergeCell ref="S103:T103"/>
    <mergeCell ref="U103:V103"/>
    <mergeCell ref="G105:H105"/>
    <mergeCell ref="I105:J105"/>
    <mergeCell ref="K105:L105"/>
    <mergeCell ref="M105:N105"/>
    <mergeCell ref="O105:P105"/>
    <mergeCell ref="Q105:R105"/>
    <mergeCell ref="S105:T105"/>
    <mergeCell ref="U105:V105"/>
    <mergeCell ref="W103:X103"/>
    <mergeCell ref="Y103:Z103"/>
    <mergeCell ref="AA103:AB103"/>
    <mergeCell ref="AC103:AD103"/>
    <mergeCell ref="G104:H104"/>
    <mergeCell ref="I104:J104"/>
    <mergeCell ref="K104:L104"/>
    <mergeCell ref="M104:N104"/>
    <mergeCell ref="O104:P104"/>
    <mergeCell ref="Q104:R104"/>
    <mergeCell ref="S104:T104"/>
    <mergeCell ref="U104:V104"/>
    <mergeCell ref="W104:X104"/>
    <mergeCell ref="Y104:Z104"/>
    <mergeCell ref="AA104:AB104"/>
    <mergeCell ref="AC104:AD104"/>
    <mergeCell ref="W105:X105"/>
    <mergeCell ref="Y105:Z105"/>
    <mergeCell ref="AA105:AB105"/>
    <mergeCell ref="AC105:AD105"/>
    <mergeCell ref="G106:R107"/>
    <mergeCell ref="S106:AD107"/>
    <mergeCell ref="C109:F113"/>
    <mergeCell ref="G109:H109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AC109:AD109"/>
    <mergeCell ref="G110:H110"/>
    <mergeCell ref="I110:J110"/>
    <mergeCell ref="K110:L110"/>
    <mergeCell ref="M110:N110"/>
    <mergeCell ref="O110:P110"/>
    <mergeCell ref="AA110:AB110"/>
    <mergeCell ref="AC110:AD110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W111:X111"/>
    <mergeCell ref="Y111:Z111"/>
    <mergeCell ref="AA111:AB111"/>
    <mergeCell ref="AC111:AD111"/>
    <mergeCell ref="C115:F119"/>
    <mergeCell ref="G115:H115"/>
    <mergeCell ref="I115:J115"/>
    <mergeCell ref="G116:H116"/>
    <mergeCell ref="I116:J116"/>
    <mergeCell ref="G117:H117"/>
    <mergeCell ref="I117:J117"/>
    <mergeCell ref="G118:J119"/>
    <mergeCell ref="G112:R113"/>
    <mergeCell ref="K115:L115"/>
    <mergeCell ref="M115:N115"/>
    <mergeCell ref="K116:L116"/>
    <mergeCell ref="M116:N116"/>
    <mergeCell ref="K117:L117"/>
    <mergeCell ref="M117:N117"/>
    <mergeCell ref="K118:N119"/>
    <mergeCell ref="O115:R119"/>
    <mergeCell ref="S112:AD113"/>
    <mergeCell ref="Q110:R110"/>
    <mergeCell ref="S110:T110"/>
    <mergeCell ref="U110:V110"/>
    <mergeCell ref="W110:X110"/>
    <mergeCell ref="C8:E8"/>
    <mergeCell ref="F8:H8"/>
    <mergeCell ref="I8:K8"/>
    <mergeCell ref="L8:N8"/>
    <mergeCell ref="O8:Q8"/>
    <mergeCell ref="R8:T8"/>
    <mergeCell ref="U8:W8"/>
    <mergeCell ref="X8:Z8"/>
    <mergeCell ref="AA8:AC8"/>
    <mergeCell ref="AA12:AC12"/>
    <mergeCell ref="X12:Z12"/>
    <mergeCell ref="U12:W12"/>
    <mergeCell ref="R12:T12"/>
    <mergeCell ref="O12:Q12"/>
    <mergeCell ref="L12:N12"/>
    <mergeCell ref="I12:K12"/>
    <mergeCell ref="F12:H12"/>
    <mergeCell ref="AD12:AF12"/>
    <mergeCell ref="Y110:Z110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AB1456"/>
  <sheetViews>
    <sheetView topLeftCell="A13" workbookViewId="0">
      <selection activeCell="F37" sqref="F37"/>
    </sheetView>
  </sheetViews>
  <sheetFormatPr defaultRowHeight="14.4" x14ac:dyDescent="0.3"/>
  <cols>
    <col min="1" max="1" width="26.88671875" style="133" customWidth="1"/>
    <col min="2" max="2" width="23" customWidth="1"/>
    <col min="3" max="3" width="9.5546875" style="244" bestFit="1" customWidth="1"/>
  </cols>
  <sheetData>
    <row r="1" spans="1:3" x14ac:dyDescent="0.3">
      <c r="A1" s="130">
        <f>COLUMN()</f>
        <v>1</v>
      </c>
      <c r="B1" s="8">
        <f>COLUMN()</f>
        <v>2</v>
      </c>
      <c r="C1" s="243">
        <v>3</v>
      </c>
    </row>
    <row r="2" spans="1:3" x14ac:dyDescent="0.3">
      <c r="A2" s="131" t="s">
        <v>9</v>
      </c>
      <c r="B2" s="9" t="s">
        <v>10</v>
      </c>
      <c r="C2" s="243" t="s">
        <v>11</v>
      </c>
    </row>
    <row r="3" spans="1:3" x14ac:dyDescent="0.3">
      <c r="A3" s="192" t="s">
        <v>1961</v>
      </c>
      <c r="B3" s="10" t="str">
        <f t="shared" ref="B3:B78" si="0">IF(OR(RIGHT(A3,2)="-л",RIGHT(A3,2)="-п",),LEFT(A3,LEN(A3)-2),IF(RIGHT(A3,3)="-ст",LEFT(A3,LEN(A3)-3),A3))</f>
        <v>СРП_М_1500</v>
      </c>
      <c r="C3" s="234">
        <v>25320.433348539002</v>
      </c>
    </row>
    <row r="4" spans="1:3" x14ac:dyDescent="0.3">
      <c r="A4" s="192" t="s">
        <v>1962</v>
      </c>
      <c r="B4" s="10" t="str">
        <f t="shared" si="0"/>
        <v>СРП_М_1800</v>
      </c>
      <c r="C4" s="234">
        <v>29120.954737446609</v>
      </c>
    </row>
    <row r="5" spans="1:3" x14ac:dyDescent="0.3">
      <c r="A5" s="192" t="s">
        <v>1963</v>
      </c>
      <c r="B5" s="10" t="str">
        <f t="shared" si="0"/>
        <v>СРП_М_2100</v>
      </c>
      <c r="C5" s="234">
        <v>33485.462495856002</v>
      </c>
    </row>
    <row r="6" spans="1:3" x14ac:dyDescent="0.3">
      <c r="A6" s="192" t="s">
        <v>1964</v>
      </c>
      <c r="B6" s="10" t="str">
        <f t="shared" si="0"/>
        <v>СРП2_М_1500</v>
      </c>
      <c r="C6" s="234">
        <v>23600.962709814001</v>
      </c>
    </row>
    <row r="7" spans="1:3" x14ac:dyDescent="0.3">
      <c r="A7" s="192" t="s">
        <v>1965</v>
      </c>
      <c r="B7" s="10" t="str">
        <f t="shared" si="0"/>
        <v>СРП2_М_1800</v>
      </c>
      <c r="C7" s="234">
        <v>27747.343335768001</v>
      </c>
    </row>
    <row r="8" spans="1:3" x14ac:dyDescent="0.3">
      <c r="A8" s="192" t="s">
        <v>1966</v>
      </c>
      <c r="B8" s="10" t="str">
        <f t="shared" si="0"/>
        <v>СРП2_М_2100</v>
      </c>
      <c r="C8" s="234">
        <v>33347.904844757999</v>
      </c>
    </row>
    <row r="9" spans="1:3" x14ac:dyDescent="0.3">
      <c r="A9" s="192" t="s">
        <v>1967</v>
      </c>
      <c r="B9" s="10" t="str">
        <f t="shared" si="0"/>
        <v>СРП_ЛДСП_1400</v>
      </c>
      <c r="C9" s="234">
        <v>37358.6929289154</v>
      </c>
    </row>
    <row r="10" spans="1:3" x14ac:dyDescent="0.3">
      <c r="A10" s="192" t="s">
        <v>1968</v>
      </c>
      <c r="B10" s="10" t="str">
        <f t="shared" si="0"/>
        <v>СРП_ЛДСП_1700</v>
      </c>
      <c r="C10" s="234">
        <v>42963.184656508201</v>
      </c>
    </row>
    <row r="11" spans="1:3" x14ac:dyDescent="0.3">
      <c r="A11" s="192" t="s">
        <v>1969</v>
      </c>
      <c r="B11" s="10" t="str">
        <f t="shared" si="0"/>
        <v>СРП_ЛДСП_2000</v>
      </c>
      <c r="C11" s="234">
        <v>49406.778055798808</v>
      </c>
    </row>
    <row r="12" spans="1:3" x14ac:dyDescent="0.3">
      <c r="A12" s="192" t="s">
        <v>1970</v>
      </c>
      <c r="B12" s="10" t="str">
        <f t="shared" si="0"/>
        <v>СРП_МДФ_1800</v>
      </c>
      <c r="C12" s="234">
        <v>111793.10304734462</v>
      </c>
    </row>
    <row r="13" spans="1:3" x14ac:dyDescent="0.3">
      <c r="A13" s="192" t="s">
        <v>1971</v>
      </c>
      <c r="B13" s="10" t="str">
        <f t="shared" si="0"/>
        <v>СРП_МДФ_2100</v>
      </c>
      <c r="C13" s="234">
        <v>124214.55894149402</v>
      </c>
    </row>
    <row r="14" spans="1:3" x14ac:dyDescent="0.3">
      <c r="A14" s="192" t="s">
        <v>1972</v>
      </c>
      <c r="B14" s="10" t="str">
        <f t="shared" si="0"/>
        <v>СРП_МДФ_2400</v>
      </c>
      <c r="C14" s="234">
        <v>142847.72533736881</v>
      </c>
    </row>
    <row r="15" spans="1:3" ht="15.6" x14ac:dyDescent="0.3">
      <c r="A15" s="191" t="s">
        <v>2200</v>
      </c>
      <c r="B15" s="10" t="str">
        <f t="shared" si="0"/>
        <v>СРП2_МДФ_2000</v>
      </c>
      <c r="C15" s="234">
        <v>108340.4060047848</v>
      </c>
    </row>
    <row r="16" spans="1:3" ht="15.6" x14ac:dyDescent="0.3">
      <c r="A16" s="191" t="s">
        <v>2201</v>
      </c>
      <c r="B16" s="10" t="str">
        <f t="shared" si="0"/>
        <v>СРП2_МДФ_2300</v>
      </c>
      <c r="C16" s="234">
        <v>124591.85992736281</v>
      </c>
    </row>
    <row r="17" spans="1:3" x14ac:dyDescent="0.3">
      <c r="A17" s="192" t="s">
        <v>2738</v>
      </c>
      <c r="B17" s="10" t="str">
        <f>IF(OR(RIGHT(A17,2)="-л",RIGHT(A17,2)="-п",),LEFT(A17,LEN(A17)-2),IF(RIGHT(A17,3)="-ст",LEFT(A17,LEN(A17)-3),A17))</f>
        <v>СРУ_М_1500_п</v>
      </c>
      <c r="C17" s="234">
        <v>92096.8125194124</v>
      </c>
    </row>
    <row r="18" spans="1:3" x14ac:dyDescent="0.3">
      <c r="A18" s="192" t="s">
        <v>2739</v>
      </c>
      <c r="B18" s="10" t="str">
        <f t="shared" si="0"/>
        <v>СРУ_М_1800_п</v>
      </c>
      <c r="C18" s="234">
        <v>102331.10176110359</v>
      </c>
    </row>
    <row r="19" spans="1:3" x14ac:dyDescent="0.3">
      <c r="A19" s="192" t="s">
        <v>2740</v>
      </c>
      <c r="B19" s="10" t="str">
        <f t="shared" si="0"/>
        <v>СРУ_М_2100_п</v>
      </c>
      <c r="C19" s="234">
        <v>113701.224179004</v>
      </c>
    </row>
    <row r="20" spans="1:3" x14ac:dyDescent="0.3">
      <c r="A20" s="192" t="s">
        <v>2741</v>
      </c>
      <c r="B20" s="10" t="str">
        <f t="shared" si="0"/>
        <v>СРУ_М_1500_л</v>
      </c>
      <c r="C20" s="234">
        <v>92096.8125194124</v>
      </c>
    </row>
    <row r="21" spans="1:3" x14ac:dyDescent="0.3">
      <c r="A21" s="192" t="s">
        <v>2742</v>
      </c>
      <c r="B21" s="10" t="str">
        <f t="shared" si="0"/>
        <v>СРУ_М_1800_л</v>
      </c>
      <c r="C21" s="234">
        <v>102331.10176110359</v>
      </c>
    </row>
    <row r="22" spans="1:3" x14ac:dyDescent="0.3">
      <c r="A22" s="192" t="s">
        <v>2749</v>
      </c>
      <c r="B22" s="10" t="str">
        <f t="shared" si="0"/>
        <v>СРУ_М_2100_л</v>
      </c>
      <c r="C22" s="234">
        <v>113701.224179004</v>
      </c>
    </row>
    <row r="23" spans="1:3" x14ac:dyDescent="0.3">
      <c r="A23" s="192" t="s">
        <v>2743</v>
      </c>
      <c r="B23" s="10" t="str">
        <f t="shared" si="0"/>
        <v>СРУ2_М_1000_п</v>
      </c>
      <c r="C23" s="234">
        <v>66709.565454625816</v>
      </c>
    </row>
    <row r="24" spans="1:3" x14ac:dyDescent="0.3">
      <c r="A24" s="192" t="s">
        <v>2744</v>
      </c>
      <c r="B24" s="10" t="str">
        <f t="shared" si="0"/>
        <v>СРУ2_М_1200_п</v>
      </c>
      <c r="C24" s="234">
        <v>74121.95773950663</v>
      </c>
    </row>
    <row r="25" spans="1:3" x14ac:dyDescent="0.3">
      <c r="A25" s="192" t="s">
        <v>2745</v>
      </c>
      <c r="B25" s="10" t="str">
        <f t="shared" si="0"/>
        <v>СРУ2_М_1400_п</v>
      </c>
      <c r="C25" s="234">
        <v>82357.730821673991</v>
      </c>
    </row>
    <row r="26" spans="1:3" x14ac:dyDescent="0.3">
      <c r="A26" s="192" t="s">
        <v>2746</v>
      </c>
      <c r="B26" s="10" t="str">
        <f t="shared" si="0"/>
        <v>СРУ2_М_1000_л</v>
      </c>
      <c r="C26" s="234">
        <v>66709.565454625816</v>
      </c>
    </row>
    <row r="27" spans="1:3" x14ac:dyDescent="0.3">
      <c r="A27" s="192" t="s">
        <v>2747</v>
      </c>
      <c r="B27" s="10" t="str">
        <f t="shared" si="0"/>
        <v>СРУ2_М_1200_л</v>
      </c>
      <c r="C27" s="234">
        <v>74121.95773950663</v>
      </c>
    </row>
    <row r="28" spans="1:3" x14ac:dyDescent="0.3">
      <c r="A28" s="192" t="s">
        <v>2748</v>
      </c>
      <c r="B28" s="10" t="str">
        <f t="shared" si="0"/>
        <v>СРУ2_М_1400_л</v>
      </c>
      <c r="C28" s="234">
        <v>82357.730821673991</v>
      </c>
    </row>
    <row r="29" spans="1:3" x14ac:dyDescent="0.3">
      <c r="A29" s="192" t="s">
        <v>2756</v>
      </c>
      <c r="B29" s="10" t="str">
        <f t="shared" si="0"/>
        <v>СРУ_ЛДСП_1300_п</v>
      </c>
      <c r="C29" s="234">
        <v>45388.129534435808</v>
      </c>
    </row>
    <row r="30" spans="1:3" x14ac:dyDescent="0.3">
      <c r="A30" s="192" t="s">
        <v>2757</v>
      </c>
      <c r="B30" s="10" t="str">
        <f t="shared" si="0"/>
        <v>СРУ_ЛДСП_1500_п</v>
      </c>
      <c r="C30" s="234">
        <v>52195.268154485413</v>
      </c>
    </row>
    <row r="31" spans="1:3" x14ac:dyDescent="0.3">
      <c r="A31" s="192" t="s">
        <v>2758</v>
      </c>
      <c r="B31" s="10" t="str">
        <f t="shared" si="0"/>
        <v>СРУ_ЛДСП_1700_п</v>
      </c>
      <c r="C31" s="234">
        <v>60028.193829865821</v>
      </c>
    </row>
    <row r="32" spans="1:3" x14ac:dyDescent="0.3">
      <c r="A32" s="192" t="s">
        <v>2753</v>
      </c>
      <c r="B32" s="10" t="str">
        <f t="shared" si="0"/>
        <v>СРУ_ЛДСП_1300_л</v>
      </c>
      <c r="C32" s="234">
        <v>45388.129534435808</v>
      </c>
    </row>
    <row r="33" spans="1:3" x14ac:dyDescent="0.3">
      <c r="A33" s="192" t="s">
        <v>2754</v>
      </c>
      <c r="B33" s="10" t="str">
        <f t="shared" si="0"/>
        <v>СРУ_ЛДСП_1500_л</v>
      </c>
      <c r="C33" s="234">
        <v>52195.268154485413</v>
      </c>
    </row>
    <row r="34" spans="1:3" x14ac:dyDescent="0.3">
      <c r="A34" s="192" t="s">
        <v>2755</v>
      </c>
      <c r="B34" s="10" t="str">
        <f t="shared" si="0"/>
        <v>СРУ_ЛДСП_1700_л</v>
      </c>
      <c r="C34" s="234">
        <v>60028.193829865821</v>
      </c>
    </row>
    <row r="35" spans="1:3" x14ac:dyDescent="0.3">
      <c r="A35" s="192" t="s">
        <v>2762</v>
      </c>
      <c r="B35" s="10" t="str">
        <f t="shared" si="0"/>
        <v>СРУ_МДФ_2000_п</v>
      </c>
      <c r="C35" s="234">
        <v>140931.7437685038</v>
      </c>
    </row>
    <row r="36" spans="1:3" x14ac:dyDescent="0.3">
      <c r="A36" s="192" t="s">
        <v>2763</v>
      </c>
      <c r="B36" s="10" t="str">
        <f t="shared" si="0"/>
        <v>СРУ_МДФ_2300_п</v>
      </c>
      <c r="C36" s="234">
        <v>162070.42452366356</v>
      </c>
    </row>
    <row r="37" spans="1:3" x14ac:dyDescent="0.3">
      <c r="A37" s="192" t="s">
        <v>2764</v>
      </c>
      <c r="B37" s="10" t="str">
        <f t="shared" si="0"/>
        <v>СРУ_МДФ_2600_п</v>
      </c>
      <c r="C37" s="234">
        <v>186384.72190988579</v>
      </c>
    </row>
    <row r="38" spans="1:3" x14ac:dyDescent="0.3">
      <c r="A38" s="192" t="s">
        <v>2765</v>
      </c>
      <c r="B38" s="10" t="str">
        <f t="shared" si="0"/>
        <v>СРУ_МДФ_2000_л</v>
      </c>
      <c r="C38" s="234">
        <v>140931.7437685038</v>
      </c>
    </row>
    <row r="39" spans="1:3" x14ac:dyDescent="0.3">
      <c r="A39" s="192" t="s">
        <v>2766</v>
      </c>
      <c r="B39" s="10" t="str">
        <f t="shared" si="0"/>
        <v>СРУ_МДФ_2300_л</v>
      </c>
      <c r="C39" s="234">
        <v>162070.42452366356</v>
      </c>
    </row>
    <row r="40" spans="1:3" x14ac:dyDescent="0.3">
      <c r="A40" s="192" t="s">
        <v>2767</v>
      </c>
      <c r="B40" s="10" t="str">
        <f t="shared" si="0"/>
        <v>СРУ_МДФ_2600_л</v>
      </c>
      <c r="C40" s="234">
        <v>186384.72190988579</v>
      </c>
    </row>
    <row r="41" spans="1:3" x14ac:dyDescent="0.3">
      <c r="A41" s="192" t="s">
        <v>1973</v>
      </c>
      <c r="B41" s="10" t="str">
        <f t="shared" si="0"/>
        <v>СРП_П_М_1500</v>
      </c>
      <c r="C41" s="234">
        <v>21832.364338554002</v>
      </c>
    </row>
    <row r="42" spans="1:3" x14ac:dyDescent="0.3">
      <c r="A42" s="192" t="s">
        <v>1974</v>
      </c>
      <c r="B42" s="10" t="str">
        <f t="shared" si="0"/>
        <v>СРП_П_М_1800</v>
      </c>
      <c r="C42" s="234">
        <v>25084.620232371002</v>
      </c>
    </row>
    <row r="43" spans="1:3" x14ac:dyDescent="0.3">
      <c r="A43" s="192" t="s">
        <v>1975</v>
      </c>
      <c r="B43" s="10" t="str">
        <f t="shared" si="0"/>
        <v>СРП_П_М_2100</v>
      </c>
      <c r="C43" s="234">
        <v>28871.385856168803</v>
      </c>
    </row>
    <row r="44" spans="1:3" x14ac:dyDescent="0.3">
      <c r="A44" s="192" t="s">
        <v>1976</v>
      </c>
      <c r="B44" s="10" t="str">
        <f t="shared" si="0"/>
        <v>СРП_П2_М_1500</v>
      </c>
      <c r="C44" s="234">
        <v>25076.759795165402</v>
      </c>
    </row>
    <row r="45" spans="1:3" x14ac:dyDescent="0.3">
      <c r="A45" s="192" t="s">
        <v>1977</v>
      </c>
      <c r="B45" s="10" t="str">
        <f t="shared" si="0"/>
        <v>СРП_П2_М_1900</v>
      </c>
      <c r="C45" s="234">
        <v>27863.2847845506</v>
      </c>
    </row>
    <row r="46" spans="1:3" x14ac:dyDescent="0.3">
      <c r="A46" s="192" t="s">
        <v>1978</v>
      </c>
      <c r="B46" s="10" t="str">
        <f t="shared" si="0"/>
        <v>СРП_П2_М_2100</v>
      </c>
      <c r="C46" s="234">
        <v>32043.072268628406</v>
      </c>
    </row>
    <row r="47" spans="1:3" x14ac:dyDescent="0.3">
      <c r="A47" s="192" t="s">
        <v>1979</v>
      </c>
      <c r="B47" s="10" t="str">
        <f t="shared" si="0"/>
        <v>СРП_П_ЛДСП_1100</v>
      </c>
      <c r="C47" s="234">
        <v>15997.954822697402</v>
      </c>
    </row>
    <row r="48" spans="1:3" x14ac:dyDescent="0.3">
      <c r="A48" s="192" t="s">
        <v>1980</v>
      </c>
      <c r="B48" s="10" t="str">
        <f t="shared" si="0"/>
        <v>СРП_П_ЛДСП_1400</v>
      </c>
      <c r="C48" s="234">
        <v>17776.378740464403</v>
      </c>
    </row>
    <row r="49" spans="1:3" x14ac:dyDescent="0.3">
      <c r="A49" s="192" t="s">
        <v>1981</v>
      </c>
      <c r="B49" s="10" t="str">
        <f t="shared" si="0"/>
        <v>СРП_П_ЛДСП_1700</v>
      </c>
      <c r="C49" s="234">
        <v>19749.348479070002</v>
      </c>
    </row>
    <row r="50" spans="1:3" x14ac:dyDescent="0.3">
      <c r="A50" s="192" t="s">
        <v>1982</v>
      </c>
      <c r="B50" s="10" t="str">
        <f t="shared" si="0"/>
        <v>СРП_П_МДФ_1700</v>
      </c>
      <c r="C50" s="234">
        <v>65210.187057657611</v>
      </c>
    </row>
    <row r="51" spans="1:3" x14ac:dyDescent="0.3">
      <c r="A51" s="192" t="s">
        <v>1983</v>
      </c>
      <c r="B51" s="10" t="str">
        <f t="shared" si="0"/>
        <v>СРП_П_МДФ_2000</v>
      </c>
      <c r="C51" s="234">
        <v>72457.510161220795</v>
      </c>
    </row>
    <row r="52" spans="1:3" x14ac:dyDescent="0.3">
      <c r="A52" s="192" t="s">
        <v>1984</v>
      </c>
      <c r="B52" s="10" t="str">
        <f t="shared" si="0"/>
        <v>СРП_П_МДФ_2300</v>
      </c>
      <c r="C52" s="234">
        <v>83324.564597962803</v>
      </c>
    </row>
    <row r="53" spans="1:3" x14ac:dyDescent="0.3">
      <c r="A53" s="192" t="s">
        <v>1985</v>
      </c>
      <c r="B53" s="10" t="str">
        <f t="shared" si="0"/>
        <v>СРБ_М_900</v>
      </c>
      <c r="C53" s="234">
        <v>15948.8270901624</v>
      </c>
    </row>
    <row r="54" spans="1:3" x14ac:dyDescent="0.3">
      <c r="A54" s="192" t="s">
        <v>1986</v>
      </c>
      <c r="B54" s="10" t="str">
        <f t="shared" si="0"/>
        <v>СРБ_М_1200</v>
      </c>
      <c r="C54" s="234">
        <v>17721.355680025201</v>
      </c>
    </row>
    <row r="55" spans="1:3" x14ac:dyDescent="0.3">
      <c r="A55" s="192" t="s">
        <v>1987</v>
      </c>
      <c r="B55" s="10" t="str">
        <f t="shared" si="0"/>
        <v>СРБ_М_1500</v>
      </c>
      <c r="C55" s="234">
        <v>20376.218346216599</v>
      </c>
    </row>
    <row r="56" spans="1:3" x14ac:dyDescent="0.3">
      <c r="A56" s="192" t="s">
        <v>1988</v>
      </c>
      <c r="B56" s="10" t="str">
        <f t="shared" si="0"/>
        <v>ШРО_Н_М_600</v>
      </c>
      <c r="C56" s="234">
        <v>26973.090271016405</v>
      </c>
    </row>
    <row r="57" spans="1:3" x14ac:dyDescent="0.3">
      <c r="A57" s="192" t="s">
        <v>1989</v>
      </c>
      <c r="B57" s="10" t="str">
        <f t="shared" si="0"/>
        <v>ШРО_В_М_500</v>
      </c>
      <c r="C57" s="234">
        <v>29403.9304768482</v>
      </c>
    </row>
    <row r="58" spans="1:3" x14ac:dyDescent="0.3">
      <c r="A58" s="192" t="s">
        <v>1990</v>
      </c>
      <c r="B58" s="10" t="str">
        <f t="shared" si="0"/>
        <v>ШРО_2ДВ_М_600</v>
      </c>
      <c r="C58" s="234">
        <v>40500.902701854</v>
      </c>
    </row>
    <row r="59" spans="1:3" x14ac:dyDescent="0.3">
      <c r="A59" s="192" t="s">
        <v>1991</v>
      </c>
      <c r="B59" s="10" t="str">
        <f t="shared" si="0"/>
        <v>ШРО_2ДВ_М_900</v>
      </c>
      <c r="C59" s="234">
        <v>44999.037892758599</v>
      </c>
    </row>
    <row r="60" spans="1:3" x14ac:dyDescent="0.3">
      <c r="A60" s="192" t="s">
        <v>1992</v>
      </c>
      <c r="B60" s="10" t="str">
        <f t="shared" si="0"/>
        <v>ШРО_2ДВ_М_1200</v>
      </c>
      <c r="C60" s="234">
        <v>51749.188343067603</v>
      </c>
    </row>
    <row r="61" spans="1:3" ht="15.6" x14ac:dyDescent="0.3">
      <c r="A61" s="191" t="s">
        <v>2205</v>
      </c>
      <c r="B61" s="10" t="str">
        <f t="shared" si="0"/>
        <v>ШРО_2дв_МДФ_800</v>
      </c>
      <c r="C61" s="234">
        <v>58947.383714095798</v>
      </c>
    </row>
    <row r="62" spans="1:3" ht="15.6" x14ac:dyDescent="0.3">
      <c r="A62" s="191" t="s">
        <v>2206</v>
      </c>
      <c r="B62" s="10" t="str">
        <f t="shared" si="0"/>
        <v>ШРО_2дв_МДФ_1000</v>
      </c>
      <c r="C62" s="234">
        <v>65497.093015662009</v>
      </c>
    </row>
    <row r="63" spans="1:3" ht="15.6" x14ac:dyDescent="0.3">
      <c r="A63" s="191" t="s">
        <v>2207</v>
      </c>
      <c r="B63" s="10" t="str">
        <f t="shared" si="0"/>
        <v>ШРО_2дв_МДФ_1200</v>
      </c>
      <c r="C63" s="234">
        <v>75322.639522662008</v>
      </c>
    </row>
    <row r="64" spans="1:3" x14ac:dyDescent="0.3">
      <c r="A64" s="192" t="s">
        <v>1993</v>
      </c>
      <c r="B64" s="10" t="str">
        <f t="shared" si="0"/>
        <v>ШРО_2ДВ_ЛДСП_600</v>
      </c>
      <c r="C64" s="234">
        <v>32724.965196214205</v>
      </c>
    </row>
    <row r="65" spans="1:3" x14ac:dyDescent="0.3">
      <c r="A65" s="192" t="s">
        <v>1994</v>
      </c>
      <c r="B65" s="10" t="str">
        <f t="shared" si="0"/>
        <v>ШРО_2ДВ_ЛДСП_900</v>
      </c>
      <c r="C65" s="234">
        <v>36360.417403804204</v>
      </c>
    </row>
    <row r="66" spans="1:3" x14ac:dyDescent="0.3">
      <c r="A66" s="192" t="s">
        <v>1995</v>
      </c>
      <c r="B66" s="10" t="str">
        <f t="shared" si="0"/>
        <v>ШРО_2ДВ_ЛДСП_1200</v>
      </c>
      <c r="C66" s="234">
        <v>41817.525933792</v>
      </c>
    </row>
    <row r="67" spans="1:3" x14ac:dyDescent="0.3">
      <c r="A67" s="192" t="s">
        <v>1996</v>
      </c>
      <c r="B67" s="10" t="str">
        <f t="shared" si="0"/>
        <v>ШРД_3ДВ_МДФ_1500</v>
      </c>
      <c r="C67" s="234">
        <v>101771.04561020462</v>
      </c>
    </row>
    <row r="68" spans="1:3" x14ac:dyDescent="0.3">
      <c r="A68" s="192" t="s">
        <v>1997</v>
      </c>
      <c r="B68" s="10" t="str">
        <f t="shared" si="0"/>
        <v>ШРД_3ДВ_МДФ_1800</v>
      </c>
      <c r="C68" s="234">
        <v>117036.0146634798</v>
      </c>
    </row>
    <row r="69" spans="1:3" x14ac:dyDescent="0.3">
      <c r="A69" s="192" t="s">
        <v>1998</v>
      </c>
      <c r="B69" s="10" t="str">
        <f t="shared" si="0"/>
        <v>ШРД_3ДВ_МДФ_2100</v>
      </c>
      <c r="C69" s="234">
        <v>134592.30116218742</v>
      </c>
    </row>
    <row r="70" spans="1:3" x14ac:dyDescent="0.3">
      <c r="A70" s="192" t="s">
        <v>1999</v>
      </c>
      <c r="B70" s="10" t="str">
        <f t="shared" si="0"/>
        <v>ШРД_2ДВ_Н_ЛДСП_900</v>
      </c>
      <c r="C70" s="234">
        <v>36572.649208355404</v>
      </c>
    </row>
    <row r="71" spans="1:3" x14ac:dyDescent="0.3">
      <c r="A71" s="192" t="s">
        <v>2000</v>
      </c>
      <c r="B71" s="10" t="str">
        <f t="shared" si="0"/>
        <v>ШРД_2ДВ_Н_ЛДСП_1000</v>
      </c>
      <c r="C71" s="234">
        <v>42059.234377864203</v>
      </c>
    </row>
    <row r="72" spans="1:3" x14ac:dyDescent="0.3">
      <c r="A72" s="192" t="s">
        <v>2001</v>
      </c>
      <c r="B72" s="10" t="str">
        <f t="shared" si="0"/>
        <v>ШРД_2ДВ_Н_ЛДСП_1200</v>
      </c>
      <c r="C72" s="234">
        <v>48369.200344659599</v>
      </c>
    </row>
    <row r="73" spans="1:3" x14ac:dyDescent="0.3">
      <c r="A73" s="192" t="s">
        <v>2002</v>
      </c>
      <c r="B73" s="10" t="str">
        <f t="shared" si="0"/>
        <v>ШРК_1З_ЛДСП_1200</v>
      </c>
      <c r="C73" s="234">
        <v>54612.352595207412</v>
      </c>
    </row>
    <row r="74" spans="1:3" x14ac:dyDescent="0.3">
      <c r="A74" s="192" t="s">
        <v>2003</v>
      </c>
      <c r="B74" s="10" t="str">
        <f t="shared" si="0"/>
        <v>ШРК_1З_ЛДСП_1500</v>
      </c>
      <c r="C74" s="234">
        <v>62804.893272744004</v>
      </c>
    </row>
    <row r="75" spans="1:3" x14ac:dyDescent="0.3">
      <c r="A75" s="192" t="s">
        <v>2004</v>
      </c>
      <c r="B75" s="10" t="str">
        <f t="shared" si="0"/>
        <v>ШРК_1З_ЛДСП_1800</v>
      </c>
      <c r="C75" s="234">
        <v>72225.627263655595</v>
      </c>
    </row>
    <row r="76" spans="1:3" x14ac:dyDescent="0.3">
      <c r="A76" s="192" t="s">
        <v>2005</v>
      </c>
      <c r="B76" s="10" t="str">
        <f t="shared" si="0"/>
        <v>ГР_1_М_1900</v>
      </c>
      <c r="C76" s="234">
        <v>55317.82683441</v>
      </c>
    </row>
    <row r="77" spans="1:3" x14ac:dyDescent="0.3">
      <c r="A77" s="192" t="s">
        <v>2006</v>
      </c>
      <c r="B77" s="10" t="str">
        <f t="shared" si="0"/>
        <v>ГР_1_М_2200</v>
      </c>
      <c r="C77" s="234">
        <v>61464.688729189205</v>
      </c>
    </row>
    <row r="78" spans="1:3" x14ac:dyDescent="0.3">
      <c r="A78" s="192" t="s">
        <v>2007</v>
      </c>
      <c r="B78" s="10" t="str">
        <f t="shared" si="0"/>
        <v>ГР_1_М_2500</v>
      </c>
      <c r="C78" s="234">
        <v>68293.443551554199</v>
      </c>
    </row>
    <row r="79" spans="1:3" x14ac:dyDescent="0.3">
      <c r="A79" s="192" t="s">
        <v>2008</v>
      </c>
      <c r="B79" s="10" t="str">
        <f t="shared" ref="B79:B142" si="1">IF(OR(RIGHT(A79,2)="-л",RIGHT(A79,2)="-п",),LEFT(A79,LEN(A79)-2),IF(RIGHT(A79,3)="-ст",LEFT(A79,LEN(A79)-3),A79))</f>
        <v>ГР_2_М_800</v>
      </c>
      <c r="C79" s="234">
        <v>28525.5266191224</v>
      </c>
    </row>
    <row r="80" spans="1:3" x14ac:dyDescent="0.3">
      <c r="A80" s="192" t="s">
        <v>2009</v>
      </c>
      <c r="B80" s="10" t="str">
        <f t="shared" si="1"/>
        <v>ГР_2_М_1000</v>
      </c>
      <c r="C80" s="234">
        <v>31695.247922280607</v>
      </c>
    </row>
    <row r="81" spans="1:3" x14ac:dyDescent="0.3">
      <c r="A81" s="192" t="s">
        <v>2010</v>
      </c>
      <c r="B81" s="10" t="str">
        <f t="shared" si="1"/>
        <v>ГР_2_М_1200</v>
      </c>
      <c r="C81" s="234">
        <v>35218.688899690809</v>
      </c>
    </row>
    <row r="82" spans="1:3" x14ac:dyDescent="0.3">
      <c r="A82" s="192" t="s">
        <v>2011</v>
      </c>
      <c r="B82" s="10" t="str">
        <f t="shared" si="1"/>
        <v>ГР_3_М_900</v>
      </c>
      <c r="C82" s="234">
        <v>32302.466696413201</v>
      </c>
    </row>
    <row r="83" spans="1:3" x14ac:dyDescent="0.3">
      <c r="A83" s="192" t="s">
        <v>2012</v>
      </c>
      <c r="B83" s="10" t="str">
        <f t="shared" si="1"/>
        <v>ГР_3_М_1100</v>
      </c>
      <c r="C83" s="234">
        <v>35177.4216043614</v>
      </c>
    </row>
    <row r="84" spans="1:3" x14ac:dyDescent="0.3">
      <c r="A84" s="192" t="s">
        <v>2013</v>
      </c>
      <c r="B84" s="10" t="str">
        <f t="shared" si="1"/>
        <v>ГР_3_М_1300</v>
      </c>
      <c r="C84" s="234">
        <v>39082.093786243197</v>
      </c>
    </row>
    <row r="85" spans="1:3" x14ac:dyDescent="0.3">
      <c r="A85" s="192" t="s">
        <v>2014</v>
      </c>
      <c r="B85" s="10" t="str">
        <f t="shared" si="1"/>
        <v>ГР_4_М_800</v>
      </c>
      <c r="C85" s="234">
        <v>43110.5678541132</v>
      </c>
    </row>
    <row r="86" spans="1:3" x14ac:dyDescent="0.3">
      <c r="A86" s="192" t="s">
        <v>2015</v>
      </c>
      <c r="B86" s="10" t="str">
        <f t="shared" si="1"/>
        <v>ГР_4_М_1000</v>
      </c>
      <c r="C86" s="234">
        <v>47897.5741123236</v>
      </c>
    </row>
    <row r="87" spans="1:3" x14ac:dyDescent="0.3">
      <c r="A87" s="192" t="s">
        <v>2016</v>
      </c>
      <c r="B87" s="10" t="str">
        <f t="shared" si="1"/>
        <v>ГР_4_М_1200</v>
      </c>
      <c r="C87" s="234">
        <v>53219.090100514812</v>
      </c>
    </row>
    <row r="88" spans="1:3" x14ac:dyDescent="0.3">
      <c r="A88" s="192" t="s">
        <v>2017</v>
      </c>
      <c r="B88" s="10" t="str">
        <f t="shared" si="1"/>
        <v>ГР_5_М_1000</v>
      </c>
      <c r="C88" s="234">
        <v>43116.463182017404</v>
      </c>
    </row>
    <row r="89" spans="1:3" x14ac:dyDescent="0.3">
      <c r="A89" s="192" t="s">
        <v>2018</v>
      </c>
      <c r="B89" s="10" t="str">
        <f t="shared" si="1"/>
        <v>ГР_5_М_1200</v>
      </c>
      <c r="C89" s="234">
        <v>47907.399658830604</v>
      </c>
    </row>
    <row r="90" spans="1:3" x14ac:dyDescent="0.3">
      <c r="A90" s="192" t="s">
        <v>2019</v>
      </c>
      <c r="B90" s="10" t="str">
        <f t="shared" si="1"/>
        <v>ГР_5_М_1400</v>
      </c>
      <c r="C90" s="234">
        <v>53230.880756323204</v>
      </c>
    </row>
    <row r="91" spans="1:3" x14ac:dyDescent="0.3">
      <c r="A91" s="192" t="s">
        <v>2020</v>
      </c>
      <c r="B91" s="10" t="str">
        <f t="shared" si="1"/>
        <v>ТР_В1_ЛДСП_450</v>
      </c>
      <c r="C91" s="234">
        <v>21305.715045778801</v>
      </c>
    </row>
    <row r="92" spans="1:3" x14ac:dyDescent="0.3">
      <c r="A92" s="192" t="s">
        <v>2021</v>
      </c>
      <c r="B92" s="10" t="str">
        <f t="shared" si="1"/>
        <v>ТР_В1_ЛДСП_550</v>
      </c>
      <c r="C92" s="234">
        <v>24502.947879156603</v>
      </c>
    </row>
    <row r="93" spans="1:3" x14ac:dyDescent="0.3">
      <c r="A93" s="192" t="s">
        <v>2022</v>
      </c>
      <c r="B93" s="10" t="str">
        <f t="shared" si="1"/>
        <v>ТР_В1_ЛДСП_650</v>
      </c>
      <c r="C93" s="234">
        <v>28177.702272774601</v>
      </c>
    </row>
    <row r="94" spans="1:3" x14ac:dyDescent="0.3">
      <c r="A94" s="192" t="s">
        <v>2023</v>
      </c>
      <c r="B94" s="10" t="str">
        <f t="shared" si="1"/>
        <v>ТР_СТ_ЛДСП_500</v>
      </c>
      <c r="C94" s="234">
        <v>21655.504501428</v>
      </c>
    </row>
    <row r="95" spans="1:3" x14ac:dyDescent="0.3">
      <c r="A95" s="192" t="s">
        <v>2024</v>
      </c>
      <c r="B95" s="10" t="str">
        <f t="shared" si="1"/>
        <v>ТР_СТ_ЛДСП_550</v>
      </c>
      <c r="C95" s="234">
        <v>24062.763395643004</v>
      </c>
    </row>
    <row r="96" spans="1:3" x14ac:dyDescent="0.3">
      <c r="A96" s="192" t="s">
        <v>2025</v>
      </c>
      <c r="B96" s="10" t="str">
        <f t="shared" si="1"/>
        <v>ТР_СТ_ЛДСП_600</v>
      </c>
      <c r="C96" s="234">
        <v>26733.346936245602</v>
      </c>
    </row>
    <row r="97" spans="1:3" x14ac:dyDescent="0.3">
      <c r="A97" s="192" t="s">
        <v>2026</v>
      </c>
      <c r="B97" s="10" t="str">
        <f t="shared" si="1"/>
        <v>ТР_В2_ЛДСП_900</v>
      </c>
      <c r="C97" s="234">
        <v>26316.743764348801</v>
      </c>
    </row>
    <row r="98" spans="1:3" x14ac:dyDescent="0.3">
      <c r="A98" s="192" t="s">
        <v>2027</v>
      </c>
      <c r="B98" s="10" t="str">
        <f t="shared" si="1"/>
        <v>ТР_В2_ЛДСП_1100</v>
      </c>
      <c r="C98" s="234">
        <v>29240.826404832005</v>
      </c>
    </row>
    <row r="99" spans="1:3" x14ac:dyDescent="0.3">
      <c r="A99" s="192" t="s">
        <v>2028</v>
      </c>
      <c r="B99" s="10" t="str">
        <f t="shared" si="1"/>
        <v>ТР_В2_ЛДСП_1300</v>
      </c>
      <c r="C99" s="234">
        <v>33628.9154748582</v>
      </c>
    </row>
    <row r="100" spans="1:3" ht="15.6" x14ac:dyDescent="0.3">
      <c r="A100" s="191" t="s">
        <v>2208</v>
      </c>
      <c r="B100" s="10" t="str">
        <f t="shared" si="1"/>
        <v>БР_МДФ_850</v>
      </c>
      <c r="C100" s="234">
        <v>22514.257266139801</v>
      </c>
    </row>
    <row r="101" spans="1:3" ht="15.6" x14ac:dyDescent="0.3">
      <c r="A101" s="191" t="s">
        <v>2209</v>
      </c>
      <c r="B101" s="10" t="str">
        <f t="shared" si="1"/>
        <v>БР_МДФ_900</v>
      </c>
      <c r="C101" s="234">
        <v>25015.841406822001</v>
      </c>
    </row>
    <row r="102" spans="1:3" x14ac:dyDescent="0.3">
      <c r="A102" s="192" t="s">
        <v>2029</v>
      </c>
      <c r="B102" s="10" t="str">
        <f t="shared" si="1"/>
        <v>ПР_панель_ЛДСП</v>
      </c>
      <c r="C102" s="234">
        <v>1405.0531505010003</v>
      </c>
    </row>
    <row r="103" spans="1:3" ht="15.6" x14ac:dyDescent="0.3">
      <c r="A103" s="191" t="s">
        <v>2165</v>
      </c>
      <c r="B103" s="10" t="str">
        <f t="shared" si="1"/>
        <v>ПР_полка_600_ЛДСП</v>
      </c>
      <c r="C103" s="234">
        <v>7878.1231893126023</v>
      </c>
    </row>
    <row r="104" spans="1:3" ht="15.6" x14ac:dyDescent="0.3">
      <c r="A104" s="191" t="s">
        <v>2166</v>
      </c>
      <c r="B104" s="10" t="str">
        <f t="shared" si="1"/>
        <v>ПР_полка_700_ЛДСП</v>
      </c>
      <c r="C104" s="234">
        <v>8290.7961426066013</v>
      </c>
    </row>
    <row r="105" spans="1:3" ht="15.6" x14ac:dyDescent="0.3">
      <c r="A105" s="191" t="s">
        <v>2167</v>
      </c>
      <c r="B105" s="10" t="str">
        <f t="shared" si="1"/>
        <v>ПР_полка_800_ЛДСП</v>
      </c>
      <c r="C105" s="234">
        <v>8727.0504075174013</v>
      </c>
    </row>
    <row r="106" spans="1:3" ht="15.6" x14ac:dyDescent="0.3">
      <c r="A106" s="191" t="s">
        <v>2168</v>
      </c>
      <c r="B106" s="10" t="str">
        <f t="shared" si="1"/>
        <v>ПР_полка_900_ЛДСП</v>
      </c>
      <c r="C106" s="234">
        <v>9184.9208747435987</v>
      </c>
    </row>
    <row r="107" spans="1:3" x14ac:dyDescent="0.3">
      <c r="A107" s="192" t="s">
        <v>2030</v>
      </c>
      <c r="B107" s="10" t="str">
        <f t="shared" si="1"/>
        <v>ДР_1_1300</v>
      </c>
      <c r="C107" s="234">
        <v>155636.65667088001</v>
      </c>
    </row>
    <row r="108" spans="1:3" x14ac:dyDescent="0.3">
      <c r="A108" s="192" t="s">
        <v>2031</v>
      </c>
      <c r="B108" s="10" t="str">
        <f t="shared" si="1"/>
        <v>ДР_1_1500</v>
      </c>
      <c r="C108" s="234">
        <v>162121.51736550001</v>
      </c>
    </row>
    <row r="109" spans="1:3" x14ac:dyDescent="0.3">
      <c r="A109" s="192" t="s">
        <v>2032</v>
      </c>
      <c r="B109" s="10" t="str">
        <f t="shared" si="1"/>
        <v>ДР_1_1800</v>
      </c>
      <c r="C109" s="234">
        <v>168606.37806012001</v>
      </c>
    </row>
    <row r="110" spans="1:3" x14ac:dyDescent="0.3">
      <c r="A110" s="192" t="s">
        <v>2033</v>
      </c>
      <c r="B110" s="10" t="str">
        <f t="shared" si="1"/>
        <v>ДР_2_1300</v>
      </c>
      <c r="C110" s="234">
        <v>75656.708103900004</v>
      </c>
    </row>
    <row r="111" spans="1:3" x14ac:dyDescent="0.3">
      <c r="A111" s="192" t="s">
        <v>2034</v>
      </c>
      <c r="B111" s="10" t="str">
        <f t="shared" si="1"/>
        <v>ДР_2_1500</v>
      </c>
      <c r="C111" s="234">
        <v>79979.948566980005</v>
      </c>
    </row>
    <row r="112" spans="1:3" x14ac:dyDescent="0.3">
      <c r="A112" s="192" t="s">
        <v>2035</v>
      </c>
      <c r="B112" s="10" t="str">
        <f t="shared" si="1"/>
        <v>ДР_2_1800</v>
      </c>
      <c r="C112" s="234">
        <v>86464.809261600007</v>
      </c>
    </row>
    <row r="113" spans="1:3" x14ac:dyDescent="0.3">
      <c r="A113" s="192" t="s">
        <v>2036</v>
      </c>
      <c r="B113" s="10" t="str">
        <f t="shared" si="1"/>
        <v>ДР_3_1300</v>
      </c>
      <c r="C113" s="234">
        <v>97272.910419299995</v>
      </c>
    </row>
    <row r="114" spans="1:3" x14ac:dyDescent="0.3">
      <c r="A114" s="192" t="s">
        <v>2037</v>
      </c>
      <c r="B114" s="10" t="str">
        <f t="shared" si="1"/>
        <v>ДР_3_1500</v>
      </c>
      <c r="C114" s="234">
        <v>101596.15088238001</v>
      </c>
    </row>
    <row r="115" spans="1:3" x14ac:dyDescent="0.3">
      <c r="A115" s="192" t="s">
        <v>2038</v>
      </c>
      <c r="B115" s="10" t="str">
        <f t="shared" si="1"/>
        <v>ДР_3_1800</v>
      </c>
      <c r="C115" s="234">
        <v>108081.011577</v>
      </c>
    </row>
    <row r="116" spans="1:3" x14ac:dyDescent="0.3">
      <c r="A116" s="192" t="s">
        <v>2039</v>
      </c>
      <c r="B116" s="10" t="str">
        <f t="shared" si="1"/>
        <v>КР_1</v>
      </c>
      <c r="C116" s="234">
        <v>83222.378914289991</v>
      </c>
    </row>
    <row r="117" spans="1:3" x14ac:dyDescent="0.3">
      <c r="A117" s="192" t="s">
        <v>2040</v>
      </c>
      <c r="B117" s="10" t="str">
        <f t="shared" si="1"/>
        <v>КР_2</v>
      </c>
      <c r="C117" s="234">
        <v>28533.387056328</v>
      </c>
    </row>
    <row r="118" spans="1:3" x14ac:dyDescent="0.3">
      <c r="A118" s="192" t="s">
        <v>2041</v>
      </c>
      <c r="B118" s="10" t="str">
        <f t="shared" si="1"/>
        <v>КР_3</v>
      </c>
      <c r="C118" s="234">
        <v>16860.637806011997</v>
      </c>
    </row>
    <row r="119" spans="1:3" x14ac:dyDescent="0.3">
      <c r="A119" s="192" t="s">
        <v>2042</v>
      </c>
      <c r="B119" s="10" t="str">
        <f t="shared" si="1"/>
        <v>ПР_1_800</v>
      </c>
      <c r="C119" s="234">
        <v>11240.425204008003</v>
      </c>
    </row>
    <row r="120" spans="1:3" x14ac:dyDescent="0.3">
      <c r="A120" s="192" t="s">
        <v>2043</v>
      </c>
      <c r="B120" s="10" t="str">
        <f t="shared" si="1"/>
        <v>ПР_1_1000</v>
      </c>
      <c r="C120" s="234">
        <v>12321.235319777999</v>
      </c>
    </row>
    <row r="121" spans="1:3" x14ac:dyDescent="0.3">
      <c r="A121" s="192" t="s">
        <v>2044</v>
      </c>
      <c r="B121" s="10" t="str">
        <f t="shared" si="1"/>
        <v>ПР_1_1200</v>
      </c>
      <c r="C121" s="234">
        <v>13402.045435548</v>
      </c>
    </row>
    <row r="122" spans="1:3" x14ac:dyDescent="0.3">
      <c r="A122" s="192" t="s">
        <v>2045</v>
      </c>
      <c r="B122" s="10" t="str">
        <f t="shared" si="1"/>
        <v>ПР_2_800</v>
      </c>
      <c r="C122" s="234">
        <v>7565.670810390001</v>
      </c>
    </row>
    <row r="123" spans="1:3" x14ac:dyDescent="0.3">
      <c r="A123" s="192" t="s">
        <v>2046</v>
      </c>
      <c r="B123" s="10" t="str">
        <f t="shared" si="1"/>
        <v>ПР_2_1000</v>
      </c>
      <c r="C123" s="234">
        <v>8430.3189030059984</v>
      </c>
    </row>
    <row r="124" spans="1:3" x14ac:dyDescent="0.3">
      <c r="A124" s="192" t="s">
        <v>2047</v>
      </c>
      <c r="B124" s="10" t="str">
        <f t="shared" si="1"/>
        <v>ПР_2_1200</v>
      </c>
      <c r="C124" s="234">
        <v>9294.9669956220005</v>
      </c>
    </row>
    <row r="125" spans="1:3" x14ac:dyDescent="0.3">
      <c r="A125" s="192" t="s">
        <v>2048</v>
      </c>
      <c r="B125" s="10" t="str">
        <f t="shared" si="1"/>
        <v>ПР_3_800</v>
      </c>
      <c r="C125" s="234">
        <v>11240.425204008003</v>
      </c>
    </row>
    <row r="126" spans="1:3" x14ac:dyDescent="0.3">
      <c r="A126" s="192" t="s">
        <v>2049</v>
      </c>
      <c r="B126" s="10" t="str">
        <f t="shared" si="1"/>
        <v>ПР_3_1000</v>
      </c>
      <c r="C126" s="234">
        <v>12321.235319777999</v>
      </c>
    </row>
    <row r="127" spans="1:3" x14ac:dyDescent="0.3">
      <c r="A127" s="192" t="s">
        <v>2050</v>
      </c>
      <c r="B127" s="10" t="str">
        <f t="shared" si="1"/>
        <v>ПР_3_1200</v>
      </c>
      <c r="C127" s="234">
        <v>13402.045435548</v>
      </c>
    </row>
    <row r="128" spans="1:3" x14ac:dyDescent="0.3">
      <c r="A128" s="192" t="s">
        <v>2685</v>
      </c>
      <c r="B128" s="10" t="str">
        <f t="shared" si="1"/>
        <v>ПР_4_1000</v>
      </c>
      <c r="C128" s="236">
        <v>7187.6970844000007</v>
      </c>
    </row>
    <row r="129" spans="1:3" x14ac:dyDescent="0.3">
      <c r="A129" s="192" t="s">
        <v>2686</v>
      </c>
      <c r="B129" s="10" t="str">
        <f t="shared" si="1"/>
        <v>ПР_4_1200</v>
      </c>
      <c r="C129" s="236">
        <v>7878.1408930000007</v>
      </c>
    </row>
    <row r="130" spans="1:3" x14ac:dyDescent="0.3">
      <c r="A130" s="192" t="s">
        <v>2690</v>
      </c>
      <c r="B130" s="10" t="str">
        <f t="shared" si="1"/>
        <v>ПР_4_1400</v>
      </c>
      <c r="C130" s="236">
        <v>8480.0662646000001</v>
      </c>
    </row>
    <row r="131" spans="1:3" x14ac:dyDescent="0.3">
      <c r="A131" s="192" t="s">
        <v>2051</v>
      </c>
      <c r="B131" s="10" t="str">
        <f t="shared" si="1"/>
        <v>СтулР_1</v>
      </c>
      <c r="C131" s="234">
        <v>20967.716245938002</v>
      </c>
    </row>
    <row r="132" spans="1:3" x14ac:dyDescent="0.3">
      <c r="A132" s="192" t="s">
        <v>2052</v>
      </c>
      <c r="B132" s="10" t="str">
        <f t="shared" si="1"/>
        <v>СтулР_2</v>
      </c>
      <c r="C132" s="234">
        <v>20319.230176476005</v>
      </c>
    </row>
    <row r="133" spans="1:3" x14ac:dyDescent="0.3">
      <c r="A133" s="192" t="s">
        <v>2053</v>
      </c>
      <c r="B133" s="10" t="str">
        <f t="shared" si="1"/>
        <v>СтулР_3</v>
      </c>
      <c r="C133" s="234">
        <v>28101.06301002</v>
      </c>
    </row>
    <row r="134" spans="1:3" x14ac:dyDescent="0.3">
      <c r="A134" s="192" t="s">
        <v>2054</v>
      </c>
      <c r="B134" s="10" t="str">
        <f t="shared" si="1"/>
        <v>СтулП_1</v>
      </c>
      <c r="C134" s="234">
        <v>19527.291128011799</v>
      </c>
    </row>
    <row r="135" spans="1:3" x14ac:dyDescent="0.3">
      <c r="A135" s="192" t="s">
        <v>2055</v>
      </c>
      <c r="B135" s="10" t="str">
        <f t="shared" si="1"/>
        <v>СтулП_2</v>
      </c>
      <c r="C135" s="234">
        <v>8646.4809261600003</v>
      </c>
    </row>
    <row r="136" spans="1:3" x14ac:dyDescent="0.3">
      <c r="A136" s="192" t="s">
        <v>2056</v>
      </c>
      <c r="B136" s="10" t="str">
        <f t="shared" si="1"/>
        <v>СтулП_3</v>
      </c>
      <c r="C136" s="234">
        <v>10776.6594088776</v>
      </c>
    </row>
    <row r="137" spans="1:3" x14ac:dyDescent="0.3">
      <c r="A137" s="192" t="s">
        <v>2057</v>
      </c>
      <c r="B137" s="10" t="str">
        <f t="shared" si="1"/>
        <v>Стул_1</v>
      </c>
      <c r="C137" s="234">
        <v>19238.420060705997</v>
      </c>
    </row>
    <row r="138" spans="1:3" x14ac:dyDescent="0.3">
      <c r="A138" s="192" t="s">
        <v>2058</v>
      </c>
      <c r="B138" s="10" t="str">
        <f t="shared" si="1"/>
        <v>Стул_2</v>
      </c>
      <c r="C138" s="234">
        <v>10483.858122969001</v>
      </c>
    </row>
    <row r="139" spans="1:3" x14ac:dyDescent="0.3">
      <c r="A139" s="192" t="s">
        <v>2059</v>
      </c>
      <c r="B139" s="10" t="str">
        <f t="shared" si="1"/>
        <v>Стул_3</v>
      </c>
      <c r="C139" s="234">
        <v>12105.073296624001</v>
      </c>
    </row>
    <row r="140" spans="1:3" x14ac:dyDescent="0.3">
      <c r="A140" s="192" t="s">
        <v>2060</v>
      </c>
      <c r="B140" s="10" t="str">
        <f t="shared" si="1"/>
        <v>Стул_4</v>
      </c>
      <c r="C140" s="234">
        <v>9294.9669956220005</v>
      </c>
    </row>
    <row r="141" spans="1:3" x14ac:dyDescent="0.3">
      <c r="A141" s="192" t="s">
        <v>2061</v>
      </c>
      <c r="B141" s="10" t="str">
        <f t="shared" si="1"/>
        <v>Стул_5</v>
      </c>
      <c r="C141" s="234">
        <v>14262.7633095612</v>
      </c>
    </row>
    <row r="142" spans="1:3" x14ac:dyDescent="0.3">
      <c r="A142" s="192" t="s">
        <v>2062</v>
      </c>
      <c r="B142" s="10" t="str">
        <f t="shared" si="1"/>
        <v>Стул_6</v>
      </c>
      <c r="C142" s="234">
        <v>9735.1514791356003</v>
      </c>
    </row>
    <row r="143" spans="1:3" ht="15.6" x14ac:dyDescent="0.3">
      <c r="A143" s="224" t="s">
        <v>1052</v>
      </c>
      <c r="B143" s="10" t="str">
        <f>IF(OR(RIGHT(A143,2)="-л",RIGHT(A143,2)="-п",),LEFT(A143,LEN(A143)-2),IF(RIGHT(A143,3)="-ст",LEFT(A143,LEN(A143)-3),A143))</f>
        <v>СП1-16-70/60</v>
      </c>
      <c r="C143" s="234">
        <v>3438.4101668280005</v>
      </c>
    </row>
    <row r="144" spans="1:3" ht="15.6" x14ac:dyDescent="0.3">
      <c r="A144" s="225" t="s">
        <v>26</v>
      </c>
      <c r="B144" s="10" t="str">
        <f t="shared" ref="B144:B160" si="2">IF(OR(RIGHT(A144,2)="-л",RIGHT(A144,2)="-п",),LEFT(A144,LEN(A144)-2),IF(RIGHT(A144,3)="-ст",LEFT(A144,LEN(A144)-3),A144))</f>
        <v>СП1-16-80/60</v>
      </c>
      <c r="C144" s="234">
        <v>3652.9788581160001</v>
      </c>
    </row>
    <row r="145" spans="1:3" ht="15.6" x14ac:dyDescent="0.3">
      <c r="A145" s="225" t="s">
        <v>1080</v>
      </c>
      <c r="B145" s="10" t="str">
        <f t="shared" si="2"/>
        <v>СП1-16-85/60</v>
      </c>
      <c r="C145" s="234">
        <v>3760.2632037600001</v>
      </c>
    </row>
    <row r="146" spans="1:3" ht="15.6" x14ac:dyDescent="0.3">
      <c r="A146" s="225" t="s">
        <v>27</v>
      </c>
      <c r="B146" s="10" t="str">
        <f t="shared" si="2"/>
        <v>СП1-16-90/60</v>
      </c>
      <c r="C146" s="234">
        <v>3893.0408592599997</v>
      </c>
    </row>
    <row r="147" spans="1:3" ht="15.6" x14ac:dyDescent="0.3">
      <c r="A147" s="225" t="s">
        <v>19</v>
      </c>
      <c r="B147" s="10" t="str">
        <f t="shared" si="2"/>
        <v>СП1-16-100/60</v>
      </c>
      <c r="C147" s="234">
        <v>4109.7339930360004</v>
      </c>
    </row>
    <row r="148" spans="1:3" ht="15.6" x14ac:dyDescent="0.3">
      <c r="A148" s="225" t="s">
        <v>20</v>
      </c>
      <c r="B148" s="10" t="str">
        <f t="shared" si="2"/>
        <v>СП1-16-110/60</v>
      </c>
      <c r="C148" s="234">
        <v>4323.2404630800002</v>
      </c>
    </row>
    <row r="149" spans="1:3" ht="15.6" x14ac:dyDescent="0.3">
      <c r="A149" s="225" t="s">
        <v>21</v>
      </c>
      <c r="B149" s="10" t="str">
        <f t="shared" si="2"/>
        <v>СП1-16-120/60</v>
      </c>
      <c r="C149" s="234">
        <v>4537.8091543680002</v>
      </c>
    </row>
    <row r="150" spans="1:3" ht="15.6" x14ac:dyDescent="0.3">
      <c r="A150" s="225" t="s">
        <v>22</v>
      </c>
      <c r="B150" s="10" t="str">
        <f t="shared" si="2"/>
        <v>СП1-16-130/60</v>
      </c>
      <c r="C150" s="234">
        <v>4752.3778456559994</v>
      </c>
    </row>
    <row r="151" spans="1:3" ht="15.6" x14ac:dyDescent="0.3">
      <c r="A151" s="225" t="s">
        <v>23</v>
      </c>
      <c r="B151" s="10" t="str">
        <f t="shared" si="2"/>
        <v>СП1-16-140/60</v>
      </c>
      <c r="C151" s="234">
        <v>4992.4398467999999</v>
      </c>
    </row>
    <row r="152" spans="1:3" ht="15.6" x14ac:dyDescent="0.3">
      <c r="A152" s="225" t="s">
        <v>24</v>
      </c>
      <c r="B152" s="10" t="str">
        <f t="shared" si="2"/>
        <v>СП1-16-150/60</v>
      </c>
      <c r="C152" s="234">
        <v>5207.008538088</v>
      </c>
    </row>
    <row r="153" spans="1:3" ht="15.6" x14ac:dyDescent="0.3">
      <c r="A153" s="225" t="s">
        <v>25</v>
      </c>
      <c r="B153" s="10" t="str">
        <f t="shared" si="2"/>
        <v>СП1-16-160/60</v>
      </c>
      <c r="C153" s="234">
        <v>5421.5772293760001</v>
      </c>
    </row>
    <row r="154" spans="1:3" ht="15.6" x14ac:dyDescent="0.3">
      <c r="A154" s="225" t="s">
        <v>1071</v>
      </c>
      <c r="B154" s="10" t="str">
        <f t="shared" si="2"/>
        <v>СП1-16-70/65</v>
      </c>
      <c r="C154" s="234">
        <v>3652.9788581160001</v>
      </c>
    </row>
    <row r="155" spans="1:3" ht="15.6" x14ac:dyDescent="0.3">
      <c r="A155" s="225" t="s">
        <v>1072</v>
      </c>
      <c r="B155" s="10" t="str">
        <f t="shared" si="2"/>
        <v>СП1-16-80/65</v>
      </c>
      <c r="C155" s="234">
        <v>3873.9208768680001</v>
      </c>
    </row>
    <row r="156" spans="1:3" ht="15.6" x14ac:dyDescent="0.3">
      <c r="A156" s="225" t="s">
        <v>2256</v>
      </c>
      <c r="B156" s="10" t="str">
        <f t="shared" si="2"/>
        <v>Сп1-16-85/65</v>
      </c>
      <c r="C156" s="234">
        <v>3941.9030364840005</v>
      </c>
    </row>
    <row r="157" spans="1:3" ht="15.6" x14ac:dyDescent="0.3">
      <c r="A157" s="225" t="s">
        <v>1035</v>
      </c>
      <c r="B157" s="10" t="str">
        <f t="shared" si="2"/>
        <v>Сп1-16-85/65</v>
      </c>
      <c r="C157" s="234">
        <v>0</v>
      </c>
    </row>
    <row r="158" spans="1:3" ht="15.6" x14ac:dyDescent="0.3">
      <c r="A158" s="225" t="s">
        <v>1073</v>
      </c>
      <c r="B158" s="10" t="str">
        <f t="shared" si="2"/>
        <v>СП1-16-90/65</v>
      </c>
      <c r="C158" s="234">
        <v>4123.5428692080004</v>
      </c>
    </row>
    <row r="159" spans="1:3" ht="15.6" x14ac:dyDescent="0.3">
      <c r="A159" s="225" t="s">
        <v>2257</v>
      </c>
      <c r="B159" s="10" t="str">
        <f t="shared" si="2"/>
        <v>Сп1-16-100/65</v>
      </c>
      <c r="C159" s="234">
        <v>4349.7959941800009</v>
      </c>
    </row>
    <row r="160" spans="1:3" ht="15.6" x14ac:dyDescent="0.3">
      <c r="A160" s="225" t="s">
        <v>1036</v>
      </c>
      <c r="B160" s="10" t="str">
        <f t="shared" si="2"/>
        <v>Сп1-16-100/65</v>
      </c>
      <c r="C160" s="234">
        <v>0</v>
      </c>
    </row>
    <row r="161" spans="1:3" ht="15.6" x14ac:dyDescent="0.3">
      <c r="A161" s="225" t="s">
        <v>1074</v>
      </c>
      <c r="B161" s="10" t="str">
        <f t="shared" ref="B161:B211" si="3">IF(OR(RIGHT(A161,2)="-л",RIGHT(A161,2)="-п",),LEFT(A161,LEN(A161)-2),IF(RIGHT(A161,3)="-ст",LEFT(A161,LEN(A161)-3),A161))</f>
        <v>СП1-16-110/65</v>
      </c>
      <c r="C161" s="234">
        <v>4571.8002341760002</v>
      </c>
    </row>
    <row r="162" spans="1:3" ht="15.6" x14ac:dyDescent="0.3">
      <c r="A162" s="225" t="s">
        <v>1075</v>
      </c>
      <c r="B162" s="10" t="str">
        <f t="shared" si="3"/>
        <v>СП1-16-120/65</v>
      </c>
      <c r="C162" s="234">
        <v>4794.8666954160008</v>
      </c>
    </row>
    <row r="163" spans="1:3" ht="15.6" x14ac:dyDescent="0.3">
      <c r="A163" s="225" t="s">
        <v>1076</v>
      </c>
      <c r="B163" s="10" t="str">
        <f t="shared" si="3"/>
        <v>СП1-16-130/65</v>
      </c>
      <c r="C163" s="234">
        <v>5018.9953778999998</v>
      </c>
    </row>
    <row r="164" spans="1:3" ht="15.6" x14ac:dyDescent="0.3">
      <c r="A164" s="225" t="s">
        <v>1077</v>
      </c>
      <c r="B164" s="10" t="str">
        <f t="shared" si="3"/>
        <v>СП1-16-140/65</v>
      </c>
      <c r="C164" s="234">
        <v>5268.6173702400001</v>
      </c>
    </row>
    <row r="165" spans="1:3" ht="15.6" x14ac:dyDescent="0.3">
      <c r="A165" s="225" t="s">
        <v>1078</v>
      </c>
      <c r="B165" s="10" t="str">
        <f t="shared" si="3"/>
        <v>СП1-16-150/65</v>
      </c>
      <c r="C165" s="234">
        <v>5490.6216102360004</v>
      </c>
    </row>
    <row r="166" spans="1:3" ht="15.6" x14ac:dyDescent="0.3">
      <c r="A166" s="225" t="s">
        <v>2258</v>
      </c>
      <c r="B166" s="10" t="str">
        <f t="shared" si="3"/>
        <v>Сп1-16-160/65</v>
      </c>
      <c r="C166" s="234">
        <v>5994.1144798920004</v>
      </c>
    </row>
    <row r="167" spans="1:3" ht="15.6" x14ac:dyDescent="0.3">
      <c r="A167" s="225" t="s">
        <v>1037</v>
      </c>
      <c r="B167" s="10" t="str">
        <f t="shared" si="3"/>
        <v>Сп1-16-160/65</v>
      </c>
      <c r="C167" s="234">
        <v>0</v>
      </c>
    </row>
    <row r="168" spans="1:3" ht="15.6" x14ac:dyDescent="0.3">
      <c r="A168" s="225" t="s">
        <v>1089</v>
      </c>
      <c r="B168" s="10" t="str">
        <f t="shared" si="3"/>
        <v>СП1-22-70/60</v>
      </c>
      <c r="C168" s="234">
        <v>3696.5299291199999</v>
      </c>
    </row>
    <row r="169" spans="1:3" ht="15.6" x14ac:dyDescent="0.3">
      <c r="A169" s="225" t="s">
        <v>1090</v>
      </c>
      <c r="B169" s="10" t="str">
        <f t="shared" si="3"/>
        <v>СП1-22-80/60</v>
      </c>
      <c r="C169" s="234">
        <v>3940.8408152399998</v>
      </c>
    </row>
    <row r="170" spans="1:3" ht="15.6" x14ac:dyDescent="0.3">
      <c r="A170" s="225" t="s">
        <v>1091</v>
      </c>
      <c r="B170" s="10" t="str">
        <f t="shared" si="3"/>
        <v>СП1-22-85/60</v>
      </c>
      <c r="C170" s="234">
        <v>4065.1207007879998</v>
      </c>
    </row>
    <row r="171" spans="1:3" ht="15.6" x14ac:dyDescent="0.3">
      <c r="A171" s="225" t="s">
        <v>1092</v>
      </c>
      <c r="B171" s="10" t="str">
        <f t="shared" si="3"/>
        <v>СП1-22-90/60</v>
      </c>
      <c r="C171" s="234">
        <v>4211.7072324599994</v>
      </c>
    </row>
    <row r="172" spans="1:3" ht="15.6" x14ac:dyDescent="0.3">
      <c r="A172" s="225" t="s">
        <v>2259</v>
      </c>
      <c r="B172" s="10" t="str">
        <f t="shared" si="3"/>
        <v>Сп1-22-100/60</v>
      </c>
      <c r="C172" s="234">
        <v>4458.1425610679998</v>
      </c>
    </row>
    <row r="173" spans="1:3" ht="15.6" x14ac:dyDescent="0.3">
      <c r="A173" s="225" t="s">
        <v>1093</v>
      </c>
      <c r="B173" s="10" t="str">
        <f t="shared" si="3"/>
        <v>СП1-22-110/60</v>
      </c>
      <c r="C173" s="234">
        <v>4702.4534471879997</v>
      </c>
    </row>
    <row r="174" spans="1:3" ht="15.6" x14ac:dyDescent="0.3">
      <c r="A174" s="225" t="s">
        <v>2260</v>
      </c>
      <c r="B174" s="10" t="str">
        <f t="shared" si="3"/>
        <v>Сп1-22-120/60</v>
      </c>
      <c r="C174" s="234">
        <v>4946.7643333079996</v>
      </c>
    </row>
    <row r="175" spans="1:3" ht="15.6" x14ac:dyDescent="0.3">
      <c r="A175" s="225" t="s">
        <v>2261</v>
      </c>
      <c r="B175" s="10" t="str">
        <f t="shared" si="3"/>
        <v>Сп1-22-130/60</v>
      </c>
      <c r="C175" s="234">
        <v>5193.1996619160009</v>
      </c>
    </row>
    <row r="176" spans="1:3" ht="15.6" x14ac:dyDescent="0.3">
      <c r="A176" s="225" t="s">
        <v>2262</v>
      </c>
      <c r="B176" s="10" t="str">
        <f t="shared" si="3"/>
        <v>Сп1-22-140/60</v>
      </c>
      <c r="C176" s="234">
        <v>5459.8171941600003</v>
      </c>
    </row>
    <row r="177" spans="1:3" ht="15.6" x14ac:dyDescent="0.3">
      <c r="A177" s="225" t="s">
        <v>2263</v>
      </c>
      <c r="B177" s="10" t="str">
        <f t="shared" si="3"/>
        <v>Сп1-22-150/60</v>
      </c>
      <c r="C177" s="234">
        <v>5704.1280802800002</v>
      </c>
    </row>
    <row r="178" spans="1:3" ht="15.6" x14ac:dyDescent="0.3">
      <c r="A178" s="225" t="s">
        <v>2264</v>
      </c>
      <c r="B178" s="10" t="str">
        <f t="shared" si="3"/>
        <v>Сп1-22-160/60</v>
      </c>
      <c r="C178" s="234">
        <v>5950.5634088879997</v>
      </c>
    </row>
    <row r="179" spans="1:3" ht="15.6" x14ac:dyDescent="0.3">
      <c r="A179" s="225" t="s">
        <v>1105</v>
      </c>
      <c r="B179" s="10" t="str">
        <f t="shared" si="3"/>
        <v>СП1-22-80/70</v>
      </c>
      <c r="C179" s="234">
        <v>4424.1514812600008</v>
      </c>
    </row>
    <row r="180" spans="1:3" ht="15.6" x14ac:dyDescent="0.3">
      <c r="A180" s="225" t="s">
        <v>1106</v>
      </c>
      <c r="B180" s="10" t="str">
        <f t="shared" si="3"/>
        <v>СП1-22-90/70</v>
      </c>
      <c r="C180" s="234">
        <v>4715.2001021160004</v>
      </c>
    </row>
    <row r="181" spans="1:3" ht="15.6" x14ac:dyDescent="0.3">
      <c r="A181" s="225" t="s">
        <v>2265</v>
      </c>
      <c r="B181" s="10" t="str">
        <f t="shared" si="3"/>
        <v>Сп1-22-100/70</v>
      </c>
      <c r="C181" s="234">
        <v>4981.8176343599998</v>
      </c>
    </row>
    <row r="182" spans="1:3" ht="15.6" x14ac:dyDescent="0.3">
      <c r="A182" s="225" t="s">
        <v>1107</v>
      </c>
      <c r="B182" s="10" t="str">
        <f t="shared" si="3"/>
        <v>СП1-22-110/70</v>
      </c>
      <c r="C182" s="234">
        <v>5246.3107241160005</v>
      </c>
    </row>
    <row r="183" spans="1:3" ht="15.6" x14ac:dyDescent="0.3">
      <c r="A183" s="225" t="s">
        <v>2266</v>
      </c>
      <c r="B183" s="10" t="str">
        <f t="shared" si="3"/>
        <v>Сп1-22-120/70</v>
      </c>
      <c r="C183" s="234">
        <v>5515.0526988480005</v>
      </c>
    </row>
    <row r="184" spans="1:3" ht="15.6" x14ac:dyDescent="0.3">
      <c r="A184" s="225" t="s">
        <v>2267</v>
      </c>
      <c r="B184" s="10" t="str">
        <f t="shared" si="3"/>
        <v>Сп1-22-130/70</v>
      </c>
      <c r="C184" s="234">
        <v>5778.483567360001</v>
      </c>
    </row>
    <row r="185" spans="1:3" ht="15.6" x14ac:dyDescent="0.3">
      <c r="A185" s="225" t="s">
        <v>2268</v>
      </c>
      <c r="B185" s="10" t="str">
        <f t="shared" si="3"/>
        <v>Сп1-22-140/70</v>
      </c>
      <c r="C185" s="234">
        <v>6069.5321882159997</v>
      </c>
    </row>
    <row r="186" spans="1:3" ht="15.6" x14ac:dyDescent="0.3">
      <c r="A186" s="225" t="s">
        <v>2269</v>
      </c>
      <c r="B186" s="10" t="str">
        <f t="shared" si="3"/>
        <v>Сп1-22-150/70</v>
      </c>
      <c r="C186" s="234">
        <v>6336.14972046</v>
      </c>
    </row>
    <row r="187" spans="1:3" ht="15.6" x14ac:dyDescent="0.3">
      <c r="A187" s="225" t="s">
        <v>2270</v>
      </c>
      <c r="B187" s="10" t="str">
        <f t="shared" si="3"/>
        <v>Сп1-22-160/70</v>
      </c>
      <c r="C187" s="234">
        <v>6601.7050314600001</v>
      </c>
    </row>
    <row r="188" spans="1:3" ht="15.6" x14ac:dyDescent="0.3">
      <c r="A188" s="225" t="s">
        <v>2271</v>
      </c>
      <c r="B188" s="10" t="str">
        <f t="shared" si="3"/>
        <v>Сп1-22-170/70</v>
      </c>
      <c r="C188" s="234">
        <v>6869.3847849479998</v>
      </c>
    </row>
    <row r="189" spans="1:3" ht="15.6" x14ac:dyDescent="0.3">
      <c r="A189" s="225" t="s">
        <v>2272</v>
      </c>
      <c r="B189" s="10" t="str">
        <f t="shared" si="3"/>
        <v>Сп1-22-180/70</v>
      </c>
      <c r="C189" s="234">
        <v>7137.0645384360005</v>
      </c>
    </row>
    <row r="190" spans="1:3" ht="15.6" x14ac:dyDescent="0.3">
      <c r="A190" s="225" t="s">
        <v>1108</v>
      </c>
      <c r="B190" s="10" t="str">
        <f t="shared" si="3"/>
        <v>СП1-16/Р15-70/60</v>
      </c>
      <c r="C190" s="234">
        <v>3438.4101668280005</v>
      </c>
    </row>
    <row r="191" spans="1:3" ht="15.6" x14ac:dyDescent="0.3">
      <c r="A191" s="225" t="s">
        <v>1109</v>
      </c>
      <c r="B191" s="10" t="str">
        <f t="shared" si="3"/>
        <v>СП1-16/Р15-80/60</v>
      </c>
      <c r="C191" s="234">
        <v>3652.9788581160001</v>
      </c>
    </row>
    <row r="192" spans="1:3" ht="15.6" x14ac:dyDescent="0.3">
      <c r="A192" s="225" t="s">
        <v>1110</v>
      </c>
      <c r="B192" s="10" t="str">
        <f t="shared" si="3"/>
        <v>СП1-16/Р15-85/60</v>
      </c>
      <c r="C192" s="234">
        <v>3760.2632037600001</v>
      </c>
    </row>
    <row r="193" spans="1:3" ht="15.6" x14ac:dyDescent="0.3">
      <c r="A193" s="225" t="s">
        <v>1111</v>
      </c>
      <c r="B193" s="10" t="str">
        <f t="shared" si="3"/>
        <v>СП1-16/Р15-90/60</v>
      </c>
      <c r="C193" s="234">
        <v>3893.0408592599997</v>
      </c>
    </row>
    <row r="194" spans="1:3" ht="15.6" x14ac:dyDescent="0.3">
      <c r="A194" s="225" t="s">
        <v>12</v>
      </c>
      <c r="B194" s="10" t="str">
        <f t="shared" si="3"/>
        <v>СП1-16/Р15-100/60</v>
      </c>
      <c r="C194" s="234">
        <v>4109.7339930360004</v>
      </c>
    </row>
    <row r="195" spans="1:3" ht="15.6" x14ac:dyDescent="0.3">
      <c r="A195" s="225" t="s">
        <v>13</v>
      </c>
      <c r="B195" s="10" t="str">
        <f t="shared" si="3"/>
        <v>СП1-16/Р15-110/60</v>
      </c>
      <c r="C195" s="234">
        <v>4323.2404630800002</v>
      </c>
    </row>
    <row r="196" spans="1:3" ht="15.6" x14ac:dyDescent="0.3">
      <c r="A196" s="225" t="s">
        <v>14</v>
      </c>
      <c r="B196" s="10" t="str">
        <f t="shared" si="3"/>
        <v>СП1-16/Р15-120/60</v>
      </c>
      <c r="C196" s="234">
        <v>4537.8091543680002</v>
      </c>
    </row>
    <row r="197" spans="1:3" ht="15.6" x14ac:dyDescent="0.3">
      <c r="A197" s="225" t="s">
        <v>15</v>
      </c>
      <c r="B197" s="10" t="str">
        <f t="shared" si="3"/>
        <v>СП1-16/Р15-130/60</v>
      </c>
      <c r="C197" s="234">
        <v>4752.3778456559994</v>
      </c>
    </row>
    <row r="198" spans="1:3" ht="15.6" x14ac:dyDescent="0.3">
      <c r="A198" s="225" t="s">
        <v>16</v>
      </c>
      <c r="B198" s="10" t="str">
        <f t="shared" si="3"/>
        <v>СП1-16/Р15-140/60</v>
      </c>
      <c r="C198" s="234">
        <v>4992.4398467999999</v>
      </c>
    </row>
    <row r="199" spans="1:3" ht="15.6" x14ac:dyDescent="0.3">
      <c r="A199" s="225" t="s">
        <v>17</v>
      </c>
      <c r="B199" s="10" t="str">
        <f t="shared" si="3"/>
        <v>СП1-16/Р15-150/60</v>
      </c>
      <c r="C199" s="234">
        <v>5207.008538088</v>
      </c>
    </row>
    <row r="200" spans="1:3" ht="15.6" x14ac:dyDescent="0.3">
      <c r="A200" s="225" t="s">
        <v>18</v>
      </c>
      <c r="B200" s="10" t="str">
        <f t="shared" si="3"/>
        <v>СП1-16/Р15-160/60</v>
      </c>
      <c r="C200" s="234">
        <v>5421.5772293760001</v>
      </c>
    </row>
    <row r="201" spans="1:3" ht="15.6" x14ac:dyDescent="0.3">
      <c r="A201" s="225" t="s">
        <v>1112</v>
      </c>
      <c r="B201" s="10" t="str">
        <f t="shared" si="3"/>
        <v>СП1-22/Р15-70/60</v>
      </c>
      <c r="C201" s="234">
        <v>3696.5299291199999</v>
      </c>
    </row>
    <row r="202" spans="1:3" ht="15.6" x14ac:dyDescent="0.3">
      <c r="A202" s="225" t="s">
        <v>1113</v>
      </c>
      <c r="B202" s="10" t="str">
        <f t="shared" si="3"/>
        <v>СП1-22/Р15-80/60</v>
      </c>
      <c r="C202" s="234">
        <v>3940.8408152399998</v>
      </c>
    </row>
    <row r="203" spans="1:3" ht="15.6" x14ac:dyDescent="0.3">
      <c r="A203" s="225" t="s">
        <v>1114</v>
      </c>
      <c r="B203" s="10" t="str">
        <f t="shared" si="3"/>
        <v>СП1-22/Р15-85/60</v>
      </c>
      <c r="C203" s="234">
        <v>4065.1207007879998</v>
      </c>
    </row>
    <row r="204" spans="1:3" ht="15.6" x14ac:dyDescent="0.3">
      <c r="A204" s="225" t="s">
        <v>1115</v>
      </c>
      <c r="B204" s="10" t="str">
        <f t="shared" si="3"/>
        <v>СП1-22/Р15-90/60</v>
      </c>
      <c r="C204" s="234">
        <v>4211.7072324599994</v>
      </c>
    </row>
    <row r="205" spans="1:3" ht="15.6" x14ac:dyDescent="0.3">
      <c r="A205" s="225" t="s">
        <v>2273</v>
      </c>
      <c r="B205" s="10" t="str">
        <f t="shared" si="3"/>
        <v>Сп1-22/р15-100/60</v>
      </c>
      <c r="C205" s="234">
        <v>4458.1425610679998</v>
      </c>
    </row>
    <row r="206" spans="1:3" ht="15.6" x14ac:dyDescent="0.3">
      <c r="A206" s="225" t="s">
        <v>2274</v>
      </c>
      <c r="B206" s="10" t="str">
        <f t="shared" si="3"/>
        <v>Сп1-22/р15-110/60</v>
      </c>
      <c r="C206" s="234">
        <v>4702.4534471879997</v>
      </c>
    </row>
    <row r="207" spans="1:3" ht="15.6" x14ac:dyDescent="0.3">
      <c r="A207" s="225" t="s">
        <v>2275</v>
      </c>
      <c r="B207" s="10" t="str">
        <f t="shared" si="3"/>
        <v>Сп1-22/р15-120/60</v>
      </c>
      <c r="C207" s="234">
        <v>4946.7643333079996</v>
      </c>
    </row>
    <row r="208" spans="1:3" ht="15.6" x14ac:dyDescent="0.3">
      <c r="A208" s="225" t="s">
        <v>2276</v>
      </c>
      <c r="B208" s="10" t="str">
        <f t="shared" si="3"/>
        <v>Сп1-22/р15-130/60</v>
      </c>
      <c r="C208" s="234">
        <v>5193.1996619160009</v>
      </c>
    </row>
    <row r="209" spans="1:3" ht="15.6" x14ac:dyDescent="0.3">
      <c r="A209" s="225" t="s">
        <v>2277</v>
      </c>
      <c r="B209" s="10" t="str">
        <f t="shared" si="3"/>
        <v>Сп1-22/р15-140/60</v>
      </c>
      <c r="C209" s="234">
        <v>5459.8171941600003</v>
      </c>
    </row>
    <row r="210" spans="1:3" ht="15.6" x14ac:dyDescent="0.3">
      <c r="A210" s="225" t="s">
        <v>2278</v>
      </c>
      <c r="B210" s="10" t="str">
        <f t="shared" si="3"/>
        <v>Сп1-22/р15-150/60</v>
      </c>
      <c r="C210" s="234">
        <v>5704.1280802800002</v>
      </c>
    </row>
    <row r="211" spans="1:3" ht="15.6" x14ac:dyDescent="0.3">
      <c r="A211" s="225" t="s">
        <v>2279</v>
      </c>
      <c r="B211" s="10" t="str">
        <f t="shared" si="3"/>
        <v>Сп1-22/р15-160/60</v>
      </c>
      <c r="C211" s="234">
        <v>5950.5634088879997</v>
      </c>
    </row>
    <row r="212" spans="1:3" ht="15.6" x14ac:dyDescent="0.3">
      <c r="A212" s="225" t="s">
        <v>1116</v>
      </c>
      <c r="B212" s="10" t="str">
        <f t="shared" ref="B212:B250" si="4">IF(OR(RIGHT(A212,2)="-л",RIGHT(A212,2)="-п",),LEFT(A212,LEN(A212)-2),IF(RIGHT(A212,3)="-ст",LEFT(A212,LEN(A212)-3),A212))</f>
        <v>СП1-22/Р15-80/70</v>
      </c>
      <c r="C212" s="234">
        <v>4424.1514812600008</v>
      </c>
    </row>
    <row r="213" spans="1:3" ht="15.6" x14ac:dyDescent="0.3">
      <c r="A213" s="225" t="s">
        <v>1117</v>
      </c>
      <c r="B213" s="10" t="str">
        <f t="shared" si="4"/>
        <v>СП1-22/Р15-90/70</v>
      </c>
      <c r="C213" s="234">
        <v>4715.2001021160004</v>
      </c>
    </row>
    <row r="214" spans="1:3" ht="15.6" x14ac:dyDescent="0.3">
      <c r="A214" s="225" t="s">
        <v>2280</v>
      </c>
      <c r="B214" s="10" t="str">
        <f t="shared" si="4"/>
        <v>Сп1-22/р15-100/70</v>
      </c>
      <c r="C214" s="234">
        <v>4981.8176343599998</v>
      </c>
    </row>
    <row r="215" spans="1:3" ht="15.6" x14ac:dyDescent="0.3">
      <c r="A215" s="225" t="s">
        <v>2281</v>
      </c>
      <c r="B215" s="10" t="str">
        <f t="shared" si="4"/>
        <v>Сп1-22/р15-110/70</v>
      </c>
      <c r="C215" s="234">
        <v>5246.3107241160005</v>
      </c>
    </row>
    <row r="216" spans="1:3" ht="15.6" x14ac:dyDescent="0.3">
      <c r="A216" s="225" t="s">
        <v>2282</v>
      </c>
      <c r="B216" s="10" t="str">
        <f t="shared" si="4"/>
        <v>Сп1-22/р15-120/70</v>
      </c>
      <c r="C216" s="234">
        <v>5515.0526988480005</v>
      </c>
    </row>
    <row r="217" spans="1:3" ht="15.6" x14ac:dyDescent="0.3">
      <c r="A217" s="225" t="s">
        <v>2283</v>
      </c>
      <c r="B217" s="10" t="str">
        <f t="shared" si="4"/>
        <v>Сп1-22/р15-130/70</v>
      </c>
      <c r="C217" s="234">
        <v>5778.483567360001</v>
      </c>
    </row>
    <row r="218" spans="1:3" ht="15.6" x14ac:dyDescent="0.3">
      <c r="A218" s="225" t="s">
        <v>2284</v>
      </c>
      <c r="B218" s="10" t="str">
        <f t="shared" si="4"/>
        <v>Сп1-22/р15-140/70</v>
      </c>
      <c r="C218" s="234">
        <v>6069.5321882159997</v>
      </c>
    </row>
    <row r="219" spans="1:3" ht="15.6" x14ac:dyDescent="0.3">
      <c r="A219" s="225" t="s">
        <v>2285</v>
      </c>
      <c r="B219" s="10" t="str">
        <f t="shared" si="4"/>
        <v>Сп1-22/р15-150/70</v>
      </c>
      <c r="C219" s="234">
        <v>6336.14972046</v>
      </c>
    </row>
    <row r="220" spans="1:3" ht="15.6" x14ac:dyDescent="0.3">
      <c r="A220" s="225" t="s">
        <v>2286</v>
      </c>
      <c r="B220" s="10" t="str">
        <f t="shared" si="4"/>
        <v>Сп1-22/р15-160/70</v>
      </c>
      <c r="C220" s="234">
        <v>6601.7050314600001</v>
      </c>
    </row>
    <row r="221" spans="1:3" ht="15.6" x14ac:dyDescent="0.3">
      <c r="A221" s="225" t="s">
        <v>48</v>
      </c>
      <c r="B221" s="10" t="str">
        <f t="shared" si="4"/>
        <v>СП1-22/Р15-170/70</v>
      </c>
      <c r="C221" s="234">
        <v>6869.3847849479998</v>
      </c>
    </row>
    <row r="222" spans="1:3" ht="15.6" x14ac:dyDescent="0.3">
      <c r="A222" s="225" t="s">
        <v>2287</v>
      </c>
      <c r="B222" s="10" t="str">
        <f t="shared" si="4"/>
        <v>Сп1-22/р15-180/70</v>
      </c>
      <c r="C222" s="234">
        <v>7137.0645384360005</v>
      </c>
    </row>
    <row r="223" spans="1:3" ht="15.6" x14ac:dyDescent="0.3">
      <c r="A223" s="225" t="s">
        <v>1119</v>
      </c>
      <c r="B223" s="10" t="str">
        <f t="shared" si="4"/>
        <v>СП2/140-16-120/60</v>
      </c>
      <c r="C223" s="234">
        <v>9007.6361491200005</v>
      </c>
    </row>
    <row r="224" spans="1:3" ht="15.6" x14ac:dyDescent="0.3">
      <c r="A224" s="225" t="s">
        <v>1120</v>
      </c>
      <c r="B224" s="10" t="str">
        <f t="shared" si="4"/>
        <v>СП2/140-16-130/60</v>
      </c>
      <c r="C224" s="234">
        <v>9222.2048404080015</v>
      </c>
    </row>
    <row r="225" spans="1:3" ht="15.6" x14ac:dyDescent="0.3">
      <c r="A225" s="225" t="s">
        <v>1121</v>
      </c>
      <c r="B225" s="10" t="str">
        <f t="shared" si="4"/>
        <v>СП2/140-16-140/60</v>
      </c>
      <c r="C225" s="234">
        <v>9463.3290627959996</v>
      </c>
    </row>
    <row r="226" spans="1:3" ht="15.6" x14ac:dyDescent="0.3">
      <c r="A226" s="225" t="s">
        <v>1135</v>
      </c>
      <c r="B226" s="10" t="str">
        <f t="shared" si="4"/>
        <v>СП2/145-16-150/60</v>
      </c>
      <c r="C226" s="234">
        <v>9883.9686754200011</v>
      </c>
    </row>
    <row r="227" spans="1:3" ht="15.6" x14ac:dyDescent="0.3">
      <c r="A227" s="225" t="s">
        <v>1136</v>
      </c>
      <c r="B227" s="10" t="str">
        <f t="shared" si="4"/>
        <v>СП2/145-16-160/60</v>
      </c>
      <c r="C227" s="234">
        <v>10098.537366708002</v>
      </c>
    </row>
    <row r="228" spans="1:3" ht="15.6" x14ac:dyDescent="0.3">
      <c r="A228" s="225" t="s">
        <v>1125</v>
      </c>
      <c r="B228" s="10" t="str">
        <f t="shared" si="4"/>
        <v>СП2/140-22-120/60</v>
      </c>
      <c r="C228" s="234">
        <v>9416.5913280599998</v>
      </c>
    </row>
    <row r="229" spans="1:3" ht="15.6" x14ac:dyDescent="0.3">
      <c r="A229" s="225" t="s">
        <v>1126</v>
      </c>
      <c r="B229" s="10" t="str">
        <f t="shared" si="4"/>
        <v>СП2/140-22-130/60</v>
      </c>
      <c r="C229" s="234">
        <v>9663.0266566680002</v>
      </c>
    </row>
    <row r="230" spans="1:3" ht="15.6" x14ac:dyDescent="0.3">
      <c r="A230" s="225" t="s">
        <v>1127</v>
      </c>
      <c r="B230" s="10" t="str">
        <f t="shared" si="4"/>
        <v>СП2/140-22-140/60</v>
      </c>
      <c r="C230" s="234">
        <v>9930.706410155999</v>
      </c>
    </row>
    <row r="231" spans="1:3" ht="15.6" x14ac:dyDescent="0.3">
      <c r="A231" s="225" t="s">
        <v>1139</v>
      </c>
      <c r="B231" s="10" t="str">
        <f t="shared" si="4"/>
        <v>СП2/145-22-150/60</v>
      </c>
      <c r="C231" s="234">
        <v>10383.2126601</v>
      </c>
    </row>
    <row r="232" spans="1:3" ht="15.6" x14ac:dyDescent="0.3">
      <c r="A232" s="225" t="s">
        <v>1140</v>
      </c>
      <c r="B232" s="10" t="str">
        <f t="shared" si="4"/>
        <v>СП2/145-22-160/60</v>
      </c>
      <c r="C232" s="234">
        <v>10627.52354622</v>
      </c>
    </row>
    <row r="233" spans="1:3" ht="15.6" x14ac:dyDescent="0.3">
      <c r="A233" s="231" t="s">
        <v>2659</v>
      </c>
      <c r="B233" s="10" t="str">
        <f t="shared" si="4"/>
        <v>СП2/140-16/Р3-12060л</v>
      </c>
      <c r="C233" s="234">
        <v>9007.6361491200005</v>
      </c>
    </row>
    <row r="234" spans="1:3" ht="15.6" x14ac:dyDescent="0.3">
      <c r="A234" s="231" t="s">
        <v>2660</v>
      </c>
      <c r="B234" s="10" t="str">
        <f t="shared" si="4"/>
        <v>СП2/140-16/Р3-13060л</v>
      </c>
      <c r="C234" s="234">
        <v>9222.2048404080015</v>
      </c>
    </row>
    <row r="235" spans="1:3" ht="15.6" x14ac:dyDescent="0.3">
      <c r="A235" s="231" t="s">
        <v>2661</v>
      </c>
      <c r="B235" s="10" t="str">
        <f t="shared" si="4"/>
        <v>СП2/140-16/Р3-14060л</v>
      </c>
      <c r="C235" s="234">
        <v>9463.3290627959996</v>
      </c>
    </row>
    <row r="236" spans="1:3" ht="15.6" x14ac:dyDescent="0.3">
      <c r="A236" s="231" t="s">
        <v>2662</v>
      </c>
      <c r="B236" s="10" t="str">
        <f t="shared" si="4"/>
        <v>СП2/145-16/Р3-15060л</v>
      </c>
      <c r="C236" s="234">
        <v>9883.9686754200011</v>
      </c>
    </row>
    <row r="237" spans="1:3" ht="15.6" x14ac:dyDescent="0.3">
      <c r="A237" s="231" t="s">
        <v>2663</v>
      </c>
      <c r="B237" s="10" t="str">
        <f t="shared" si="4"/>
        <v>СП2/145-16/Р3-16060л</v>
      </c>
      <c r="C237" s="234">
        <v>10098.537366708002</v>
      </c>
    </row>
    <row r="238" spans="1:3" ht="15.6" x14ac:dyDescent="0.3">
      <c r="A238" s="231" t="s">
        <v>2664</v>
      </c>
      <c r="B238" s="10" t="str">
        <f t="shared" si="4"/>
        <v>СП2/140-22/Р3-12060л</v>
      </c>
      <c r="C238" s="234">
        <v>9416.5913280599998</v>
      </c>
    </row>
    <row r="239" spans="1:3" ht="15.6" x14ac:dyDescent="0.3">
      <c r="A239" s="231" t="s">
        <v>2665</v>
      </c>
      <c r="B239" s="10" t="str">
        <f t="shared" si="4"/>
        <v>СП2/140-22/Р3-13060л</v>
      </c>
      <c r="C239" s="234">
        <v>9663.0266566680002</v>
      </c>
    </row>
    <row r="240" spans="1:3" ht="15.6" x14ac:dyDescent="0.3">
      <c r="A240" s="231" t="s">
        <v>2666</v>
      </c>
      <c r="B240" s="10" t="str">
        <f t="shared" si="4"/>
        <v>СП2/140-22/Р3-14060л</v>
      </c>
      <c r="C240" s="234">
        <v>9930.706410155999</v>
      </c>
    </row>
    <row r="241" spans="1:3" ht="15.6" x14ac:dyDescent="0.3">
      <c r="A241" s="231" t="s">
        <v>2667</v>
      </c>
      <c r="B241" s="10" t="str">
        <f t="shared" si="4"/>
        <v>СП2/145-22/Р3-15060л</v>
      </c>
      <c r="C241" s="234">
        <v>10383.2126601</v>
      </c>
    </row>
    <row r="242" spans="1:3" ht="15.6" x14ac:dyDescent="0.3">
      <c r="A242" s="231" t="s">
        <v>2668</v>
      </c>
      <c r="B242" s="10" t="str">
        <f t="shared" si="4"/>
        <v>СП2/145-22/Р3-16060л</v>
      </c>
      <c r="C242" s="234">
        <v>10627.52354622</v>
      </c>
    </row>
    <row r="243" spans="1:3" ht="15.6" x14ac:dyDescent="0.3">
      <c r="A243" s="225" t="s">
        <v>1122</v>
      </c>
      <c r="B243" s="10" t="str">
        <f t="shared" si="4"/>
        <v>СП2/140-16-120/60</v>
      </c>
      <c r="C243" s="234">
        <v>9007.6361491200005</v>
      </c>
    </row>
    <row r="244" spans="1:3" ht="15.6" x14ac:dyDescent="0.3">
      <c r="A244" s="225" t="s">
        <v>1123</v>
      </c>
      <c r="B244" s="10" t="str">
        <f t="shared" si="4"/>
        <v>СП2/140-16-130/60</v>
      </c>
      <c r="C244" s="234">
        <v>9222.2048404080015</v>
      </c>
    </row>
    <row r="245" spans="1:3" ht="15.6" x14ac:dyDescent="0.3">
      <c r="A245" s="225" t="s">
        <v>1124</v>
      </c>
      <c r="B245" s="10" t="str">
        <f t="shared" si="4"/>
        <v>СП2/140-16-140/60</v>
      </c>
      <c r="C245" s="234">
        <v>9463.3290627959996</v>
      </c>
    </row>
    <row r="246" spans="1:3" ht="15.6" x14ac:dyDescent="0.3">
      <c r="A246" s="225" t="s">
        <v>1137</v>
      </c>
      <c r="B246" s="10" t="str">
        <f t="shared" si="4"/>
        <v>СП2/145-16-150/60</v>
      </c>
      <c r="C246" s="234">
        <v>9883.9686754200011</v>
      </c>
    </row>
    <row r="247" spans="1:3" ht="15.6" x14ac:dyDescent="0.3">
      <c r="A247" s="225" t="s">
        <v>1138</v>
      </c>
      <c r="B247" s="10" t="str">
        <f t="shared" si="4"/>
        <v>СП2/145-16-160/60</v>
      </c>
      <c r="C247" s="234">
        <v>10098.537366708002</v>
      </c>
    </row>
    <row r="248" spans="1:3" ht="15.6" x14ac:dyDescent="0.3">
      <c r="A248" s="225" t="s">
        <v>1128</v>
      </c>
      <c r="B248" s="10" t="str">
        <f t="shared" si="4"/>
        <v>СП2/140-22-120/60</v>
      </c>
      <c r="C248" s="234">
        <v>9416.5913280599998</v>
      </c>
    </row>
    <row r="249" spans="1:3" ht="15.6" x14ac:dyDescent="0.3">
      <c r="A249" s="225" t="s">
        <v>1129</v>
      </c>
      <c r="B249" s="10" t="str">
        <f t="shared" si="4"/>
        <v>СП2/140-22-130/60</v>
      </c>
      <c r="C249" s="234">
        <v>9663.0266566680002</v>
      </c>
    </row>
    <row r="250" spans="1:3" ht="15.6" x14ac:dyDescent="0.3">
      <c r="A250" s="225" t="s">
        <v>1130</v>
      </c>
      <c r="B250" s="10" t="str">
        <f t="shared" si="4"/>
        <v>СП2/140-22-140/60</v>
      </c>
      <c r="C250" s="234">
        <v>9930.706410155999</v>
      </c>
    </row>
    <row r="251" spans="1:3" ht="15.6" x14ac:dyDescent="0.3">
      <c r="A251" s="225" t="s">
        <v>1141</v>
      </c>
      <c r="B251" s="10" t="str">
        <f t="shared" ref="B251:B305" si="5">IF(OR(RIGHT(A251,2)="-л",RIGHT(A251,2)="-п",),LEFT(A251,LEN(A251)-2),IF(RIGHT(A251,3)="-ст",LEFT(A251,LEN(A251)-3),A251))</f>
        <v>СП2/145-22-150/60</v>
      </c>
      <c r="C251" s="234">
        <v>10383.2126601</v>
      </c>
    </row>
    <row r="252" spans="1:3" ht="15.6" x14ac:dyDescent="0.3">
      <c r="A252" s="225" t="s">
        <v>1142</v>
      </c>
      <c r="B252" s="10" t="str">
        <f t="shared" si="5"/>
        <v>СП2/145-22-160/60</v>
      </c>
      <c r="C252" s="234">
        <v>10627.52354622</v>
      </c>
    </row>
    <row r="253" spans="1:3" ht="15.6" x14ac:dyDescent="0.3">
      <c r="A253" s="231" t="s">
        <v>2669</v>
      </c>
      <c r="B253" s="10" t="str">
        <f t="shared" si="5"/>
        <v>СП2/140-16/Р3-12060п</v>
      </c>
      <c r="C253" s="234">
        <v>9007.6361491200005</v>
      </c>
    </row>
    <row r="254" spans="1:3" ht="15.6" x14ac:dyDescent="0.3">
      <c r="A254" s="231" t="s">
        <v>2670</v>
      </c>
      <c r="B254" s="10" t="str">
        <f t="shared" si="5"/>
        <v>СП2/140-16/Р3-13060п</v>
      </c>
      <c r="C254" s="234">
        <v>9222.2048404080015</v>
      </c>
    </row>
    <row r="255" spans="1:3" ht="15.6" x14ac:dyDescent="0.3">
      <c r="A255" s="231" t="s">
        <v>2671</v>
      </c>
      <c r="B255" s="10" t="str">
        <f t="shared" si="5"/>
        <v>СП2/140-16/Р3-14060п</v>
      </c>
      <c r="C255" s="234">
        <v>9463.3290627959996</v>
      </c>
    </row>
    <row r="256" spans="1:3" ht="15.6" x14ac:dyDescent="0.3">
      <c r="A256" s="231" t="s">
        <v>2672</v>
      </c>
      <c r="B256" s="10" t="str">
        <f t="shared" si="5"/>
        <v>СП2/145-16/Р3-15060п</v>
      </c>
      <c r="C256" s="234">
        <v>9883.9686754200011</v>
      </c>
    </row>
    <row r="257" spans="1:3" ht="15.6" x14ac:dyDescent="0.3">
      <c r="A257" s="231" t="s">
        <v>2673</v>
      </c>
      <c r="B257" s="10" t="str">
        <f t="shared" si="5"/>
        <v>СП2/145-16/Р3-16060п</v>
      </c>
      <c r="C257" s="234">
        <v>10098.537366708002</v>
      </c>
    </row>
    <row r="258" spans="1:3" ht="15.6" x14ac:dyDescent="0.3">
      <c r="A258" s="231" t="s">
        <v>2674</v>
      </c>
      <c r="B258" s="10" t="str">
        <f t="shared" si="5"/>
        <v>СП2/140-22/Р3-12060п</v>
      </c>
      <c r="C258" s="234">
        <v>9416.5913280599998</v>
      </c>
    </row>
    <row r="259" spans="1:3" ht="15.6" x14ac:dyDescent="0.3">
      <c r="A259" s="231" t="s">
        <v>2675</v>
      </c>
      <c r="B259" s="10" t="str">
        <f t="shared" si="5"/>
        <v>СП2/140-22/Р3-13060п</v>
      </c>
      <c r="C259" s="234">
        <v>9663.0266566680002</v>
      </c>
    </row>
    <row r="260" spans="1:3" ht="15.6" x14ac:dyDescent="0.3">
      <c r="A260" s="231" t="s">
        <v>2676</v>
      </c>
      <c r="B260" s="10" t="str">
        <f t="shared" si="5"/>
        <v>СП2/140-22/Р3-14060п</v>
      </c>
      <c r="C260" s="234">
        <v>9930.706410155999</v>
      </c>
    </row>
    <row r="261" spans="1:3" ht="15.6" x14ac:dyDescent="0.3">
      <c r="A261" s="231" t="s">
        <v>2677</v>
      </c>
      <c r="B261" s="10" t="str">
        <f t="shared" si="5"/>
        <v>СП2/145-22/Р3-15060п</v>
      </c>
      <c r="C261" s="234">
        <v>10383.2126601</v>
      </c>
    </row>
    <row r="262" spans="1:3" ht="15.6" x14ac:dyDescent="0.3">
      <c r="A262" s="231" t="s">
        <v>2678</v>
      </c>
      <c r="B262" s="10" t="str">
        <f t="shared" si="5"/>
        <v>СП2/145-22/Р3-16060п</v>
      </c>
      <c r="C262" s="234">
        <v>10627.52354622</v>
      </c>
    </row>
    <row r="263" spans="1:3" ht="15.6" x14ac:dyDescent="0.3">
      <c r="A263" s="225" t="s">
        <v>1155</v>
      </c>
      <c r="B263" s="10" t="str">
        <f t="shared" si="5"/>
        <v>СП1К-16-70/50</v>
      </c>
      <c r="C263" s="234">
        <v>3924.90749658</v>
      </c>
    </row>
    <row r="264" spans="1:3" ht="15.6" x14ac:dyDescent="0.3">
      <c r="A264" s="225" t="s">
        <v>1156</v>
      </c>
      <c r="B264" s="10" t="str">
        <f t="shared" si="5"/>
        <v>СП1К-16-70/60</v>
      </c>
      <c r="C264" s="234">
        <v>4580.2980041279998</v>
      </c>
    </row>
    <row r="265" spans="1:3" ht="15.6" x14ac:dyDescent="0.3">
      <c r="A265" s="225" t="s">
        <v>2288</v>
      </c>
      <c r="B265" s="10" t="str">
        <f t="shared" si="5"/>
        <v>Сп1К-16-70/65</v>
      </c>
      <c r="C265" s="234">
        <v>4917.0221384760007</v>
      </c>
    </row>
    <row r="266" spans="1:3" ht="15.6" x14ac:dyDescent="0.3">
      <c r="A266" s="225" t="s">
        <v>2289</v>
      </c>
      <c r="B266" s="10" t="str">
        <f t="shared" si="5"/>
        <v>Сп1К-16-88/50</v>
      </c>
      <c r="C266" s="234">
        <v>5069.9819976120007</v>
      </c>
    </row>
    <row r="267" spans="1:3" ht="15.6" x14ac:dyDescent="0.3">
      <c r="A267" s="225" t="s">
        <v>1038</v>
      </c>
      <c r="B267" s="10" t="str">
        <f t="shared" si="5"/>
        <v>Сп1К-16-88/50</v>
      </c>
      <c r="C267" s="234">
        <v>0</v>
      </c>
    </row>
    <row r="268" spans="1:3" ht="15.6" x14ac:dyDescent="0.3">
      <c r="A268" s="225" t="s">
        <v>1157</v>
      </c>
      <c r="B268" s="10" t="str">
        <f t="shared" si="5"/>
        <v>СП1К-16-88/60</v>
      </c>
      <c r="C268" s="234">
        <v>5137.9641572279997</v>
      </c>
    </row>
    <row r="269" spans="1:3" ht="15.6" x14ac:dyDescent="0.3">
      <c r="A269" s="225" t="s">
        <v>1158</v>
      </c>
      <c r="B269" s="10" t="str">
        <f t="shared" si="5"/>
        <v>СП1К-16-88/65</v>
      </c>
      <c r="C269" s="234">
        <v>5504.4304864080004</v>
      </c>
    </row>
    <row r="270" spans="1:3" ht="15.6" x14ac:dyDescent="0.3">
      <c r="A270" s="225" t="s">
        <v>1159</v>
      </c>
      <c r="B270" s="10" t="str">
        <f t="shared" si="5"/>
        <v>СП1К-16-100/50</v>
      </c>
      <c r="C270" s="234">
        <v>4771.497828048</v>
      </c>
    </row>
    <row r="271" spans="1:3" ht="15.6" x14ac:dyDescent="0.3">
      <c r="A271" s="225" t="s">
        <v>1160</v>
      </c>
      <c r="B271" s="10" t="str">
        <f t="shared" si="5"/>
        <v>СП1К-16-100/60</v>
      </c>
      <c r="C271" s="234">
        <v>5534.1726812400002</v>
      </c>
    </row>
    <row r="272" spans="1:3" ht="15.6" x14ac:dyDescent="0.3">
      <c r="A272" s="225" t="s">
        <v>1161</v>
      </c>
      <c r="B272" s="10" t="str">
        <f t="shared" si="5"/>
        <v>СП1К-16-100/65</v>
      </c>
      <c r="C272" s="234">
        <v>5634.0214781760005</v>
      </c>
    </row>
    <row r="273" spans="1:3" ht="15.6" x14ac:dyDescent="0.3">
      <c r="A273" s="225" t="s">
        <v>1175</v>
      </c>
      <c r="B273" s="10" t="str">
        <f t="shared" si="5"/>
        <v>СПэ11-22-180/85</v>
      </c>
      <c r="C273" s="234">
        <v>7997.4637460760005</v>
      </c>
    </row>
    <row r="274" spans="1:3" ht="15.6" x14ac:dyDescent="0.3">
      <c r="A274" s="225" t="s">
        <v>1176</v>
      </c>
      <c r="B274" s="10" t="str">
        <f t="shared" si="5"/>
        <v>СПэ11-22-190/85</v>
      </c>
      <c r="C274" s="234">
        <v>8321.4412254960007</v>
      </c>
    </row>
    <row r="275" spans="1:3" ht="15.6" x14ac:dyDescent="0.3">
      <c r="A275" s="225" t="s">
        <v>2290</v>
      </c>
      <c r="B275" s="10" t="str">
        <f t="shared" si="5"/>
        <v>Спэ11-22-200/85</v>
      </c>
      <c r="C275" s="234">
        <v>8618.8631738160002</v>
      </c>
    </row>
    <row r="276" spans="1:3" ht="15.6" x14ac:dyDescent="0.3">
      <c r="A276" s="225" t="s">
        <v>1177</v>
      </c>
      <c r="B276" s="10" t="str">
        <f t="shared" si="5"/>
        <v>СПэ11-22-210/85</v>
      </c>
      <c r="C276" s="234">
        <v>8917.3473433800009</v>
      </c>
    </row>
    <row r="277" spans="1:3" ht="15.6" x14ac:dyDescent="0.3">
      <c r="A277" s="225" t="s">
        <v>1178</v>
      </c>
      <c r="B277" s="10" t="str">
        <f t="shared" si="5"/>
        <v>СПэ11-22-220/85</v>
      </c>
      <c r="C277" s="234">
        <v>9214.7692917000004</v>
      </c>
    </row>
    <row r="278" spans="1:3" ht="15.6" x14ac:dyDescent="0.3">
      <c r="A278" s="225" t="s">
        <v>1179</v>
      </c>
      <c r="B278" s="10" t="str">
        <f t="shared" si="5"/>
        <v>Спэ11-32-180/85</v>
      </c>
      <c r="C278" s="234">
        <v>10865.461104876</v>
      </c>
    </row>
    <row r="279" spans="1:3" ht="15.6" x14ac:dyDescent="0.3">
      <c r="A279" s="225" t="s">
        <v>1180</v>
      </c>
      <c r="B279" s="10" t="str">
        <f t="shared" si="5"/>
        <v>Спэ11-32-190/85</v>
      </c>
      <c r="C279" s="234">
        <v>11333.90067348</v>
      </c>
    </row>
    <row r="280" spans="1:3" ht="15.6" x14ac:dyDescent="0.3">
      <c r="A280" s="225" t="s">
        <v>496</v>
      </c>
      <c r="B280" s="10" t="str">
        <f t="shared" si="5"/>
        <v>Спэ11-32-200/85</v>
      </c>
      <c r="C280" s="234">
        <v>11656.815931656001</v>
      </c>
    </row>
    <row r="281" spans="1:3" ht="15.6" x14ac:dyDescent="0.3">
      <c r="A281" s="225" t="s">
        <v>1181</v>
      </c>
      <c r="B281" s="10" t="str">
        <f t="shared" si="5"/>
        <v>Спэ11-32-210/85</v>
      </c>
      <c r="C281" s="234">
        <v>12225.104297196</v>
      </c>
    </row>
    <row r="282" spans="1:3" ht="15.6" x14ac:dyDescent="0.3">
      <c r="A282" s="225" t="s">
        <v>1182</v>
      </c>
      <c r="B282" s="10" t="str">
        <f t="shared" si="5"/>
        <v>Спэ11-32-220/85</v>
      </c>
      <c r="C282" s="234">
        <v>12671.237219675999</v>
      </c>
    </row>
    <row r="283" spans="1:3" ht="15.6" x14ac:dyDescent="0.3">
      <c r="A283" s="225" t="s">
        <v>1185</v>
      </c>
      <c r="B283" s="10" t="str">
        <f t="shared" si="5"/>
        <v>СП5-22-80/70</v>
      </c>
      <c r="C283" s="234">
        <v>12687.170538336</v>
      </c>
    </row>
    <row r="284" spans="1:3" ht="15.6" x14ac:dyDescent="0.3">
      <c r="A284" s="225" t="s">
        <v>1198</v>
      </c>
      <c r="B284" s="10" t="str">
        <f t="shared" si="5"/>
        <v>СП5-22-90/70</v>
      </c>
      <c r="C284" s="234">
        <v>12980.343601680001</v>
      </c>
    </row>
    <row r="285" spans="1:3" ht="15.6" x14ac:dyDescent="0.3">
      <c r="A285" s="225" t="s">
        <v>64</v>
      </c>
      <c r="B285" s="10" t="str">
        <f t="shared" si="5"/>
        <v>СП5-22-100/70</v>
      </c>
      <c r="C285" s="234">
        <v>13245.898912680001</v>
      </c>
    </row>
    <row r="286" spans="1:3" ht="15.6" x14ac:dyDescent="0.3">
      <c r="A286" s="225" t="s">
        <v>1186</v>
      </c>
      <c r="B286" s="10" t="str">
        <f t="shared" si="5"/>
        <v>СП5-22-110/70</v>
      </c>
      <c r="C286" s="234">
        <v>13513.578666167999</v>
      </c>
    </row>
    <row r="287" spans="1:3" ht="15.6" x14ac:dyDescent="0.3">
      <c r="A287" s="225" t="s">
        <v>65</v>
      </c>
      <c r="B287" s="10" t="str">
        <f t="shared" si="5"/>
        <v>СП5-22-120/70</v>
      </c>
      <c r="C287" s="234">
        <v>13777.009534680001</v>
      </c>
    </row>
    <row r="288" spans="1:3" ht="15.6" x14ac:dyDescent="0.3">
      <c r="A288" s="225" t="s">
        <v>66</v>
      </c>
      <c r="B288" s="10" t="str">
        <f t="shared" si="5"/>
        <v>СП5-22-130/70</v>
      </c>
      <c r="C288" s="234">
        <v>14044.689288168</v>
      </c>
    </row>
    <row r="289" spans="1:3" ht="15.6" x14ac:dyDescent="0.3">
      <c r="A289" s="225" t="s">
        <v>67</v>
      </c>
      <c r="B289" s="10" t="str">
        <f t="shared" si="5"/>
        <v>СП5-22-140/70</v>
      </c>
      <c r="C289" s="234">
        <v>14336.800130268</v>
      </c>
    </row>
    <row r="290" spans="1:3" ht="15.6" x14ac:dyDescent="0.3">
      <c r="A290" s="225" t="s">
        <v>68</v>
      </c>
      <c r="B290" s="10" t="str">
        <f t="shared" si="5"/>
        <v>СП5-22-150/70</v>
      </c>
      <c r="C290" s="234">
        <v>14600.230998780002</v>
      </c>
    </row>
    <row r="291" spans="1:3" ht="15.6" x14ac:dyDescent="0.3">
      <c r="A291" s="225" t="s">
        <v>69</v>
      </c>
      <c r="B291" s="10" t="str">
        <f t="shared" si="5"/>
        <v>СП5-22-160/70</v>
      </c>
      <c r="C291" s="234">
        <v>14867.910752268001</v>
      </c>
    </row>
    <row r="292" spans="1:3" ht="15.6" x14ac:dyDescent="0.3">
      <c r="A292" s="225" t="s">
        <v>70</v>
      </c>
      <c r="B292" s="10" t="str">
        <f t="shared" si="5"/>
        <v>СП5-22-170/70</v>
      </c>
      <c r="C292" s="234">
        <v>15133.466063268001</v>
      </c>
    </row>
    <row r="293" spans="1:3" ht="15.6" x14ac:dyDescent="0.3">
      <c r="A293" s="225" t="s">
        <v>71</v>
      </c>
      <c r="B293" s="10" t="str">
        <f t="shared" si="5"/>
        <v>СП5-22-180/70</v>
      </c>
      <c r="C293" s="234">
        <v>15401.145816755999</v>
      </c>
    </row>
    <row r="294" spans="1:3" ht="15.6" x14ac:dyDescent="0.3">
      <c r="A294" s="225" t="s">
        <v>2291</v>
      </c>
      <c r="B294" s="10" t="str">
        <f t="shared" si="5"/>
        <v>Сб6-16-180/85</v>
      </c>
      <c r="C294" s="234">
        <v>6945.8647145160003</v>
      </c>
    </row>
    <row r="295" spans="1:3" ht="15.6" x14ac:dyDescent="0.3">
      <c r="A295" s="225" t="s">
        <v>2292</v>
      </c>
      <c r="B295" s="10" t="str">
        <f t="shared" si="5"/>
        <v>Сб6-16-180/90</v>
      </c>
      <c r="C295" s="234">
        <v>7257.0955390080007</v>
      </c>
    </row>
    <row r="296" spans="1:3" ht="15.6" x14ac:dyDescent="0.3">
      <c r="A296" s="225" t="s">
        <v>2293</v>
      </c>
      <c r="B296" s="10" t="str">
        <f t="shared" si="5"/>
        <v>Сб6-22-180/85</v>
      </c>
      <c r="C296" s="234">
        <v>7722.3484438799996</v>
      </c>
    </row>
    <row r="297" spans="1:3" ht="15.6" x14ac:dyDescent="0.3">
      <c r="A297" s="225" t="s">
        <v>2294</v>
      </c>
      <c r="B297" s="10" t="str">
        <f t="shared" si="5"/>
        <v>Сб6-22-180/90</v>
      </c>
      <c r="C297" s="234">
        <v>8071.8192331560003</v>
      </c>
    </row>
    <row r="298" spans="1:3" ht="15.6" x14ac:dyDescent="0.3">
      <c r="A298" s="225" t="s">
        <v>1211</v>
      </c>
      <c r="B298" s="10" t="str">
        <f t="shared" si="5"/>
        <v>СБ6-32-180/85</v>
      </c>
      <c r="C298" s="234">
        <v>10616.901333780001</v>
      </c>
    </row>
    <row r="299" spans="1:3" ht="15.6" x14ac:dyDescent="0.3">
      <c r="A299" s="225" t="s">
        <v>1212</v>
      </c>
      <c r="B299" s="10" t="str">
        <f t="shared" si="5"/>
        <v>СБ6-32-180/90</v>
      </c>
      <c r="C299" s="234">
        <v>11105.52310602</v>
      </c>
    </row>
    <row r="300" spans="1:3" ht="15.6" x14ac:dyDescent="0.3">
      <c r="A300" s="225" t="s">
        <v>2295</v>
      </c>
      <c r="B300" s="10" t="str">
        <f t="shared" si="5"/>
        <v>Сб6-16/р15-180/85</v>
      </c>
      <c r="C300" s="234">
        <v>6945.8647145160003</v>
      </c>
    </row>
    <row r="301" spans="1:3" ht="15.6" x14ac:dyDescent="0.3">
      <c r="A301" s="225" t="s">
        <v>2296</v>
      </c>
      <c r="B301" s="10" t="str">
        <f t="shared" si="5"/>
        <v>Сб6-16/р15-180/90</v>
      </c>
      <c r="C301" s="234">
        <v>7257.0955390080007</v>
      </c>
    </row>
    <row r="302" spans="1:3" ht="15.6" x14ac:dyDescent="0.3">
      <c r="A302" s="225" t="s">
        <v>2297</v>
      </c>
      <c r="B302" s="10" t="str">
        <f t="shared" si="5"/>
        <v>Сб6-22/р15-180/85</v>
      </c>
      <c r="C302" s="234">
        <v>7722.3484438799996</v>
      </c>
    </row>
    <row r="303" spans="1:3" ht="15.6" x14ac:dyDescent="0.3">
      <c r="A303" s="225" t="s">
        <v>2298</v>
      </c>
      <c r="B303" s="10" t="str">
        <f t="shared" si="5"/>
        <v>Сб6-22/р15-180/90</v>
      </c>
      <c r="C303" s="234">
        <v>8071.8192331560003</v>
      </c>
    </row>
    <row r="304" spans="1:3" ht="15.6" x14ac:dyDescent="0.3">
      <c r="A304" s="225" t="s">
        <v>1214</v>
      </c>
      <c r="B304" s="10" t="str">
        <f t="shared" si="5"/>
        <v>СБ6-32/Р15-180/85</v>
      </c>
      <c r="C304" s="234">
        <v>10616.901333780001</v>
      </c>
    </row>
    <row r="305" spans="1:3" ht="15.6" x14ac:dyDescent="0.3">
      <c r="A305" s="225" t="s">
        <v>1213</v>
      </c>
      <c r="B305" s="10" t="str">
        <f t="shared" si="5"/>
        <v>СБ6-32/Р15-180/90</v>
      </c>
      <c r="C305" s="234">
        <v>11105.52310602</v>
      </c>
    </row>
    <row r="306" spans="1:3" ht="15.6" x14ac:dyDescent="0.3">
      <c r="A306" s="225" t="s">
        <v>2299</v>
      </c>
      <c r="B306" s="10" t="str">
        <f t="shared" ref="B306:B369" si="6">IF(OR(RIGHT(A306,2)="-л",RIGHT(A306,2)="-п",),LEFT(A306,LEN(A306)-2),IF(RIGHT(A306,3)="-ст",LEFT(A306,LEN(A306)-3),A306))</f>
        <v>Сб61-22-200/85</v>
      </c>
      <c r="C306" s="234">
        <v>8136.6147290399995</v>
      </c>
    </row>
    <row r="307" spans="1:3" ht="15.6" x14ac:dyDescent="0.3">
      <c r="A307" s="225" t="s">
        <v>1209</v>
      </c>
      <c r="B307" s="10" t="str">
        <f t="shared" si="6"/>
        <v>СБ61-22-200/90</v>
      </c>
      <c r="C307" s="234">
        <v>8505.2055007080016</v>
      </c>
    </row>
    <row r="308" spans="1:3" ht="15.6" x14ac:dyDescent="0.3">
      <c r="A308" s="225" t="s">
        <v>1221</v>
      </c>
      <c r="B308" s="10" t="str">
        <f t="shared" si="6"/>
        <v>СБ61-32-200/85</v>
      </c>
      <c r="C308" s="234">
        <v>11325.402903528</v>
      </c>
    </row>
    <row r="309" spans="1:3" ht="15.6" x14ac:dyDescent="0.3">
      <c r="A309" s="225" t="s">
        <v>1222</v>
      </c>
      <c r="B309" s="10" t="str">
        <f t="shared" si="6"/>
        <v>СБ61-32-200/90</v>
      </c>
      <c r="C309" s="234">
        <v>11849.077976820001</v>
      </c>
    </row>
    <row r="310" spans="1:3" ht="15.6" x14ac:dyDescent="0.3">
      <c r="A310" s="225" t="s">
        <v>1233</v>
      </c>
      <c r="B310" s="10" t="str">
        <f t="shared" si="6"/>
        <v>СБ62-22-300/100</v>
      </c>
      <c r="C310" s="234">
        <v>15216.319320300001</v>
      </c>
    </row>
    <row r="311" spans="1:3" ht="15.6" x14ac:dyDescent="0.3">
      <c r="A311" s="225" t="s">
        <v>2300</v>
      </c>
      <c r="B311" s="10" t="str">
        <f t="shared" si="6"/>
        <v>Сб62-22-300/110</v>
      </c>
      <c r="C311" s="234">
        <v>16459.11817578</v>
      </c>
    </row>
    <row r="312" spans="1:3" ht="15.6" x14ac:dyDescent="0.3">
      <c r="A312" s="225" t="s">
        <v>1234</v>
      </c>
      <c r="B312" s="10" t="str">
        <f t="shared" si="6"/>
        <v>СБ62-32-300/100</v>
      </c>
      <c r="C312" s="234">
        <v>20580.5366025</v>
      </c>
    </row>
    <row r="313" spans="1:3" ht="15.6" x14ac:dyDescent="0.3">
      <c r="A313" s="225" t="s">
        <v>1227</v>
      </c>
      <c r="B313" s="10" t="str">
        <f t="shared" si="6"/>
        <v>СБ62-32-300/110</v>
      </c>
      <c r="C313" s="234">
        <v>22274.77948668</v>
      </c>
    </row>
    <row r="314" spans="1:3" ht="15.6" x14ac:dyDescent="0.3">
      <c r="A314" s="225" t="s">
        <v>2301</v>
      </c>
      <c r="B314" s="10" t="str">
        <f t="shared" si="6"/>
        <v>Сб63-22-500/100</v>
      </c>
      <c r="C314" s="234">
        <v>24550.057391328002</v>
      </c>
    </row>
    <row r="315" spans="1:3" ht="15.6" x14ac:dyDescent="0.3">
      <c r="A315" s="225" t="s">
        <v>1235</v>
      </c>
      <c r="B315" s="10" t="str">
        <f t="shared" si="6"/>
        <v>СБ63-22-500/110</v>
      </c>
      <c r="C315" s="234">
        <v>26528.975568900001</v>
      </c>
    </row>
    <row r="316" spans="1:3" ht="15.6" x14ac:dyDescent="0.3">
      <c r="A316" s="225" t="s">
        <v>1228</v>
      </c>
      <c r="B316" s="10" t="str">
        <f t="shared" si="6"/>
        <v>СБ63-32-500/100</v>
      </c>
      <c r="C316" s="234">
        <v>33352.684840356</v>
      </c>
    </row>
    <row r="317" spans="1:3" ht="15.6" x14ac:dyDescent="0.3">
      <c r="A317" s="225" t="s">
        <v>1236</v>
      </c>
      <c r="B317" s="10" t="str">
        <f t="shared" si="6"/>
        <v>СБ63-32-500/110</v>
      </c>
      <c r="C317" s="234">
        <v>36071.971224996007</v>
      </c>
    </row>
    <row r="318" spans="1:3" ht="15.6" x14ac:dyDescent="0.3">
      <c r="A318" s="225" t="s">
        <v>2302</v>
      </c>
      <c r="B318" s="10" t="str">
        <f t="shared" si="6"/>
        <v>сб7-16-60/85</v>
      </c>
      <c r="C318" s="234">
        <v>4024.7562935160004</v>
      </c>
    </row>
    <row r="319" spans="1:3" ht="15.6" x14ac:dyDescent="0.3">
      <c r="A319" s="225" t="s">
        <v>2303</v>
      </c>
      <c r="B319" s="10" t="str">
        <f t="shared" si="6"/>
        <v>сб7-16-60/90</v>
      </c>
      <c r="C319" s="234">
        <v>4226.5783298759998</v>
      </c>
    </row>
    <row r="320" spans="1:3" ht="15.6" x14ac:dyDescent="0.3">
      <c r="A320" s="225" t="s">
        <v>2304</v>
      </c>
      <c r="B320" s="10" t="str">
        <f t="shared" si="6"/>
        <v>сб7-16-70/85</v>
      </c>
      <c r="C320" s="234">
        <v>4282.8760558080003</v>
      </c>
    </row>
    <row r="321" spans="1:3" ht="15.6" x14ac:dyDescent="0.3">
      <c r="A321" s="225" t="s">
        <v>2305</v>
      </c>
      <c r="B321" s="10" t="str">
        <f t="shared" si="6"/>
        <v>сб7-16-70/90</v>
      </c>
      <c r="C321" s="234">
        <v>4495.3203046079998</v>
      </c>
    </row>
    <row r="322" spans="1:3" ht="15.6" x14ac:dyDescent="0.3">
      <c r="A322" s="225" t="s">
        <v>2306</v>
      </c>
      <c r="B322" s="10" t="str">
        <f t="shared" si="6"/>
        <v>сб7-16-80/85</v>
      </c>
      <c r="C322" s="234">
        <v>4540.9958181000002</v>
      </c>
    </row>
    <row r="323" spans="1:3" ht="15.6" x14ac:dyDescent="0.3">
      <c r="A323" s="225" t="s">
        <v>2307</v>
      </c>
      <c r="B323" s="10" t="str">
        <f t="shared" si="6"/>
        <v>сб7-16-80/90</v>
      </c>
      <c r="C323" s="234">
        <v>4764.0622793400007</v>
      </c>
    </row>
    <row r="324" spans="1:3" ht="15.6" x14ac:dyDescent="0.3">
      <c r="A324" s="225" t="s">
        <v>2308</v>
      </c>
      <c r="B324" s="10" t="str">
        <f t="shared" si="6"/>
        <v>сб7-16-90/85</v>
      </c>
      <c r="C324" s="234">
        <v>4824.6088902479996</v>
      </c>
    </row>
    <row r="325" spans="1:3" ht="15.6" x14ac:dyDescent="0.3">
      <c r="A325" s="225" t="s">
        <v>2309</v>
      </c>
      <c r="B325" s="10" t="str">
        <f t="shared" si="6"/>
        <v>сб7-16-90/90</v>
      </c>
      <c r="C325" s="234">
        <v>5056.1731214400006</v>
      </c>
    </row>
    <row r="326" spans="1:3" ht="15.6" x14ac:dyDescent="0.3">
      <c r="A326" s="225" t="s">
        <v>2310</v>
      </c>
      <c r="B326" s="10" t="str">
        <f t="shared" si="6"/>
        <v>сб7-16-100/85</v>
      </c>
      <c r="C326" s="234">
        <v>5086.9775375160007</v>
      </c>
    </row>
    <row r="327" spans="1:3" ht="15.6" x14ac:dyDescent="0.3">
      <c r="A327" s="225" t="s">
        <v>2311</v>
      </c>
      <c r="B327" s="10" t="str">
        <f t="shared" si="6"/>
        <v>сб7-16-100/90</v>
      </c>
      <c r="C327" s="234">
        <v>5323.8528749280003</v>
      </c>
    </row>
    <row r="328" spans="1:3" ht="15.6" x14ac:dyDescent="0.3">
      <c r="A328" s="225" t="s">
        <v>2312</v>
      </c>
      <c r="B328" s="10" t="str">
        <f t="shared" si="6"/>
        <v>сб7-16-110/85</v>
      </c>
      <c r="C328" s="234">
        <v>5342.97285732</v>
      </c>
    </row>
    <row r="329" spans="1:3" ht="15.6" x14ac:dyDescent="0.3">
      <c r="A329" s="225" t="s">
        <v>2313</v>
      </c>
      <c r="B329" s="10" t="str">
        <f t="shared" si="6"/>
        <v>сб7-16-110/90</v>
      </c>
      <c r="C329" s="234">
        <v>5592.5948496600004</v>
      </c>
    </row>
    <row r="330" spans="1:3" ht="15.6" x14ac:dyDescent="0.3">
      <c r="A330" s="225" t="s">
        <v>2314</v>
      </c>
      <c r="B330" s="10" t="str">
        <f t="shared" si="6"/>
        <v>сб7-16-120/85</v>
      </c>
      <c r="C330" s="234">
        <v>5602.1548408560002</v>
      </c>
    </row>
    <row r="331" spans="1:3" ht="15.6" x14ac:dyDescent="0.3">
      <c r="A331" s="225" t="s">
        <v>2315</v>
      </c>
      <c r="B331" s="10" t="str">
        <f t="shared" si="6"/>
        <v>сб7-16-120/90</v>
      </c>
      <c r="C331" s="234">
        <v>5858.1501606600004</v>
      </c>
    </row>
    <row r="332" spans="1:3" ht="15.6" x14ac:dyDescent="0.3">
      <c r="A332" s="225" t="s">
        <v>2316</v>
      </c>
      <c r="B332" s="10" t="str">
        <f t="shared" si="6"/>
        <v>сб7-16-130/85</v>
      </c>
      <c r="C332" s="234">
        <v>5863.4612668800009</v>
      </c>
    </row>
    <row r="333" spans="1:3" ht="15.6" x14ac:dyDescent="0.3">
      <c r="A333" s="225" t="s">
        <v>2317</v>
      </c>
      <c r="B333" s="10" t="str">
        <f t="shared" si="6"/>
        <v>сб7-16-130/90</v>
      </c>
      <c r="C333" s="234">
        <v>6127.9543566360007</v>
      </c>
    </row>
    <row r="334" spans="1:3" ht="15.6" x14ac:dyDescent="0.3">
      <c r="A334" s="225" t="s">
        <v>2318</v>
      </c>
      <c r="B334" s="10" t="str">
        <f t="shared" si="6"/>
        <v>сб7-16-140/85</v>
      </c>
      <c r="C334" s="234">
        <v>6147.0743390280004</v>
      </c>
    </row>
    <row r="335" spans="1:3" ht="15.6" x14ac:dyDescent="0.3">
      <c r="A335" s="225" t="s">
        <v>2319</v>
      </c>
      <c r="B335" s="10" t="str">
        <f t="shared" si="6"/>
        <v>сб7-16-140/90</v>
      </c>
      <c r="C335" s="234">
        <v>6420.0651987360006</v>
      </c>
    </row>
    <row r="336" spans="1:3" ht="15.6" x14ac:dyDescent="0.3">
      <c r="A336" s="225" t="s">
        <v>2320</v>
      </c>
      <c r="B336" s="10" t="str">
        <f t="shared" si="6"/>
        <v>сб7-16-150/85</v>
      </c>
      <c r="C336" s="234">
        <v>6405.1941013200003</v>
      </c>
    </row>
    <row r="337" spans="1:3" ht="15.6" x14ac:dyDescent="0.3">
      <c r="A337" s="225" t="s">
        <v>2321</v>
      </c>
      <c r="B337" s="10" t="str">
        <f t="shared" si="6"/>
        <v>сб7-16-150/90</v>
      </c>
      <c r="C337" s="234">
        <v>6688.8071734679997</v>
      </c>
    </row>
    <row r="338" spans="1:3" ht="15.6" x14ac:dyDescent="0.3">
      <c r="A338" s="225" t="s">
        <v>2322</v>
      </c>
      <c r="B338" s="10" t="str">
        <f t="shared" si="6"/>
        <v>сб7-16-160/85</v>
      </c>
      <c r="C338" s="234">
        <v>6664.3760848560005</v>
      </c>
    </row>
    <row r="339" spans="1:3" ht="15.6" x14ac:dyDescent="0.3">
      <c r="A339" s="225" t="s">
        <v>2323</v>
      </c>
      <c r="B339" s="10" t="str">
        <f t="shared" si="6"/>
        <v>сб7-16-160/90</v>
      </c>
      <c r="C339" s="234">
        <v>6956.4869269560004</v>
      </c>
    </row>
    <row r="340" spans="1:3" ht="15.6" x14ac:dyDescent="0.3">
      <c r="A340" s="225" t="s">
        <v>2324</v>
      </c>
      <c r="B340" s="10" t="str">
        <f t="shared" si="6"/>
        <v>сб7-16-170/85</v>
      </c>
      <c r="C340" s="234">
        <v>6924.6202896360001</v>
      </c>
    </row>
    <row r="341" spans="1:3" ht="15.6" x14ac:dyDescent="0.3">
      <c r="A341" s="225" t="s">
        <v>2325</v>
      </c>
      <c r="B341" s="10" t="str">
        <f t="shared" si="6"/>
        <v>сб7-16-170/90</v>
      </c>
      <c r="C341" s="234">
        <v>7225.2289016880013</v>
      </c>
    </row>
    <row r="342" spans="1:3" ht="15.6" x14ac:dyDescent="0.3">
      <c r="A342" s="225" t="s">
        <v>2326</v>
      </c>
      <c r="B342" s="10" t="str">
        <f t="shared" si="6"/>
        <v>сб7-16-180/85</v>
      </c>
      <c r="C342" s="234">
        <v>7182.740051927999</v>
      </c>
    </row>
    <row r="343" spans="1:3" ht="15.6" x14ac:dyDescent="0.3">
      <c r="A343" s="225" t="s">
        <v>2327</v>
      </c>
      <c r="B343" s="10" t="str">
        <f t="shared" si="6"/>
        <v>сб7-16-180/90</v>
      </c>
      <c r="C343" s="234">
        <v>7493.9708764199995</v>
      </c>
    </row>
    <row r="344" spans="1:3" ht="15.6" x14ac:dyDescent="0.3">
      <c r="A344" s="225" t="s">
        <v>2328</v>
      </c>
      <c r="B344" s="10" t="str">
        <f t="shared" si="6"/>
        <v>сб7-22-60/85</v>
      </c>
      <c r="C344" s="234">
        <v>4325.3649055679998</v>
      </c>
    </row>
    <row r="345" spans="1:3" ht="15.6" x14ac:dyDescent="0.3">
      <c r="A345" s="225" t="s">
        <v>2329</v>
      </c>
      <c r="B345" s="10" t="str">
        <f t="shared" si="6"/>
        <v>сб7-22-60/90</v>
      </c>
      <c r="C345" s="234">
        <v>4545.2447030759995</v>
      </c>
    </row>
    <row r="346" spans="1:3" ht="15.6" x14ac:dyDescent="0.3">
      <c r="A346" s="225" t="s">
        <v>2330</v>
      </c>
      <c r="B346" s="10" t="str">
        <f t="shared" si="6"/>
        <v>сб7-22-70/85</v>
      </c>
      <c r="C346" s="234">
        <v>4625.9735176200002</v>
      </c>
    </row>
    <row r="347" spans="1:3" ht="15.6" x14ac:dyDescent="0.3">
      <c r="A347" s="225" t="s">
        <v>2331</v>
      </c>
      <c r="B347" s="10" t="str">
        <f t="shared" si="6"/>
        <v>сб7-22-70/90</v>
      </c>
      <c r="C347" s="234">
        <v>4854.3510850800003</v>
      </c>
    </row>
    <row r="348" spans="1:3" ht="15.6" x14ac:dyDescent="0.3">
      <c r="A348" s="225" t="s">
        <v>2332</v>
      </c>
      <c r="B348" s="10" t="str">
        <f t="shared" si="6"/>
        <v>сб7-22-80/85</v>
      </c>
      <c r="C348" s="234">
        <v>4923.3954659400006</v>
      </c>
    </row>
    <row r="349" spans="1:3" ht="15.6" x14ac:dyDescent="0.3">
      <c r="A349" s="225" t="s">
        <v>2333</v>
      </c>
      <c r="B349" s="10" t="str">
        <f t="shared" si="6"/>
        <v>сб7-22-80/90</v>
      </c>
      <c r="C349" s="234">
        <v>5164.5196883279996</v>
      </c>
    </row>
    <row r="350" spans="1:3" ht="15.6" x14ac:dyDescent="0.3">
      <c r="A350" s="225" t="s">
        <v>2334</v>
      </c>
      <c r="B350" s="10" t="str">
        <f t="shared" si="6"/>
        <v>сб7-22-90/85</v>
      </c>
      <c r="C350" s="234">
        <v>5246.3107241160005</v>
      </c>
    </row>
    <row r="351" spans="1:3" ht="15.6" x14ac:dyDescent="0.3">
      <c r="A351" s="225" t="s">
        <v>2335</v>
      </c>
      <c r="B351" s="10" t="str">
        <f t="shared" si="6"/>
        <v>сб7-22-90/90</v>
      </c>
      <c r="C351" s="234">
        <v>5496.9949377000003</v>
      </c>
    </row>
    <row r="352" spans="1:3" ht="15.6" x14ac:dyDescent="0.3">
      <c r="A352" s="225" t="s">
        <v>2336</v>
      </c>
      <c r="B352" s="10" t="str">
        <f t="shared" si="6"/>
        <v>сб7-22-100/85</v>
      </c>
      <c r="C352" s="234">
        <v>5546.919336168</v>
      </c>
    </row>
    <row r="353" spans="1:3" ht="15.6" x14ac:dyDescent="0.3">
      <c r="A353" s="225" t="s">
        <v>2337</v>
      </c>
      <c r="B353" s="10" t="str">
        <f t="shared" si="6"/>
        <v>сб7-22-100/90</v>
      </c>
      <c r="C353" s="234">
        <v>5807.1635409480004</v>
      </c>
    </row>
    <row r="354" spans="1:3" ht="15.6" x14ac:dyDescent="0.3">
      <c r="A354" s="225" t="s">
        <v>2338</v>
      </c>
      <c r="B354" s="10" t="str">
        <f t="shared" si="6"/>
        <v>сб7-22-110/85</v>
      </c>
      <c r="C354" s="234">
        <v>5844.3412844880004</v>
      </c>
    </row>
    <row r="355" spans="1:3" ht="15.6" x14ac:dyDescent="0.3">
      <c r="A355" s="225" t="s">
        <v>2339</v>
      </c>
      <c r="B355" s="10" t="str">
        <f t="shared" si="6"/>
        <v>сб7-22-110/90</v>
      </c>
      <c r="C355" s="234">
        <v>6117.3321441959997</v>
      </c>
    </row>
    <row r="356" spans="1:3" ht="15.6" x14ac:dyDescent="0.3">
      <c r="A356" s="225" t="s">
        <v>2340</v>
      </c>
      <c r="B356" s="10" t="str">
        <f t="shared" si="6"/>
        <v>сб7-22-120/85</v>
      </c>
      <c r="C356" s="234">
        <v>6141.7632328079999</v>
      </c>
    </row>
    <row r="357" spans="1:3" ht="15.6" x14ac:dyDescent="0.3">
      <c r="A357" s="225" t="s">
        <v>2341</v>
      </c>
      <c r="B357" s="10" t="str">
        <f t="shared" si="6"/>
        <v>сб7-22-120/90</v>
      </c>
      <c r="C357" s="234">
        <v>6425.3763049560002</v>
      </c>
    </row>
    <row r="358" spans="1:3" ht="15.6" x14ac:dyDescent="0.3">
      <c r="A358" s="225" t="s">
        <v>2342</v>
      </c>
      <c r="B358" s="10" t="str">
        <f t="shared" si="6"/>
        <v>сб7-22-130/85</v>
      </c>
      <c r="C358" s="234">
        <v>6441.3096236160009</v>
      </c>
    </row>
    <row r="359" spans="1:3" ht="15.6" x14ac:dyDescent="0.3">
      <c r="A359" s="225" t="s">
        <v>2343</v>
      </c>
      <c r="B359" s="10" t="str">
        <f t="shared" si="6"/>
        <v>сб7-22-130/90</v>
      </c>
      <c r="C359" s="234">
        <v>6734.4826869600001</v>
      </c>
    </row>
    <row r="360" spans="1:3" ht="15.6" x14ac:dyDescent="0.3">
      <c r="A360" s="225" t="s">
        <v>2344</v>
      </c>
      <c r="B360" s="10" t="str">
        <f t="shared" si="6"/>
        <v>сб7-22-140/85</v>
      </c>
      <c r="C360" s="234">
        <v>6765.2871030360002</v>
      </c>
    </row>
    <row r="361" spans="1:3" ht="15.6" x14ac:dyDescent="0.3">
      <c r="A361" s="225" t="s">
        <v>2345</v>
      </c>
      <c r="B361" s="10" t="str">
        <f t="shared" si="6"/>
        <v>сб7-22-140/90</v>
      </c>
      <c r="C361" s="234">
        <v>7071.2068213080011</v>
      </c>
    </row>
    <row r="362" spans="1:3" ht="15.6" x14ac:dyDescent="0.3">
      <c r="A362" s="225" t="s">
        <v>2346</v>
      </c>
      <c r="B362" s="10" t="str">
        <f t="shared" si="6"/>
        <v>сб7-22-150/85</v>
      </c>
      <c r="C362" s="234">
        <v>7062.7090513560006</v>
      </c>
    </row>
    <row r="363" spans="1:3" ht="15.6" x14ac:dyDescent="0.3">
      <c r="A363" s="225" t="s">
        <v>2347</v>
      </c>
      <c r="B363" s="10" t="str">
        <f t="shared" si="6"/>
        <v>сб7-22-150/90</v>
      </c>
      <c r="C363" s="234">
        <v>7377.1265395800001</v>
      </c>
    </row>
    <row r="364" spans="1:3" ht="15.6" x14ac:dyDescent="0.3">
      <c r="A364" s="225" t="s">
        <v>2348</v>
      </c>
      <c r="B364" s="10" t="str">
        <f t="shared" si="6"/>
        <v>сб7-22-160/85</v>
      </c>
      <c r="C364" s="234">
        <v>7361.1932209200004</v>
      </c>
    </row>
    <row r="365" spans="1:3" ht="15.6" x14ac:dyDescent="0.3">
      <c r="A365" s="225" t="s">
        <v>2349</v>
      </c>
      <c r="B365" s="10" t="str">
        <f t="shared" si="6"/>
        <v>сб7-22-160/90</v>
      </c>
      <c r="C365" s="234">
        <v>7687.2951428280012</v>
      </c>
    </row>
    <row r="366" spans="1:3" ht="15.6" x14ac:dyDescent="0.3">
      <c r="A366" s="225" t="s">
        <v>2350</v>
      </c>
      <c r="B366" s="10" t="str">
        <f t="shared" si="6"/>
        <v>сб7-22-170/85</v>
      </c>
      <c r="C366" s="234">
        <v>7658.6151692399999</v>
      </c>
    </row>
    <row r="367" spans="1:3" ht="15.6" x14ac:dyDescent="0.3">
      <c r="A367" s="225" t="s">
        <v>2351</v>
      </c>
      <c r="B367" s="10" t="str">
        <f t="shared" si="6"/>
        <v>сб7-22-170/90</v>
      </c>
      <c r="C367" s="234">
        <v>7997.4637460760005</v>
      </c>
    </row>
    <row r="368" spans="1:3" ht="15.6" x14ac:dyDescent="0.3">
      <c r="A368" s="225" t="s">
        <v>2352</v>
      </c>
      <c r="B368" s="10" t="str">
        <f t="shared" si="6"/>
        <v>сб7-22-180/85</v>
      </c>
      <c r="C368" s="234">
        <v>7960.2860025359996</v>
      </c>
    </row>
    <row r="369" spans="1:3" ht="15.6" x14ac:dyDescent="0.3">
      <c r="A369" s="225" t="s">
        <v>2353</v>
      </c>
      <c r="B369" s="10" t="str">
        <f t="shared" si="6"/>
        <v>сб7-22-180/90</v>
      </c>
      <c r="C369" s="234">
        <v>8308.6945705680009</v>
      </c>
    </row>
    <row r="370" spans="1:3" ht="15.6" x14ac:dyDescent="0.3">
      <c r="A370" s="225" t="s">
        <v>1322</v>
      </c>
      <c r="B370" s="10" t="str">
        <f t="shared" ref="B370:B433" si="7">IF(OR(RIGHT(A370,2)="-л",RIGHT(A370,2)="-п",),LEFT(A370,LEN(A370)-2),IF(RIGHT(A370,3)="-ст",LEFT(A370,LEN(A370)-3),A370))</f>
        <v>СБ7-32-60/85</v>
      </c>
      <c r="C370" s="234">
        <v>5458.754972916</v>
      </c>
    </row>
    <row r="371" spans="1:3" ht="15.6" x14ac:dyDescent="0.3">
      <c r="A371" s="225" t="s">
        <v>1335</v>
      </c>
      <c r="B371" s="10" t="str">
        <f t="shared" si="7"/>
        <v>СБ7-32-60/90</v>
      </c>
      <c r="C371" s="234">
        <v>5734.9324963560002</v>
      </c>
    </row>
    <row r="372" spans="1:3" ht="15.6" x14ac:dyDescent="0.3">
      <c r="A372" s="225" t="s">
        <v>1323</v>
      </c>
      <c r="B372" s="10" t="str">
        <f t="shared" si="7"/>
        <v>СБ7-32-70/85</v>
      </c>
      <c r="C372" s="234">
        <v>5904.8878953959993</v>
      </c>
    </row>
    <row r="373" spans="1:3" ht="15.6" x14ac:dyDescent="0.3">
      <c r="A373" s="225" t="s">
        <v>1336</v>
      </c>
      <c r="B373" s="10" t="str">
        <f t="shared" si="7"/>
        <v>СБ7-32-70/90</v>
      </c>
      <c r="C373" s="234">
        <v>6196.9987374959992</v>
      </c>
    </row>
    <row r="374" spans="1:3" ht="15.6" x14ac:dyDescent="0.3">
      <c r="A374" s="225" t="s">
        <v>1324</v>
      </c>
      <c r="B374" s="10" t="str">
        <f t="shared" si="7"/>
        <v>СБ7-32-80/85</v>
      </c>
      <c r="C374" s="234">
        <v>6348.8963753879998</v>
      </c>
    </row>
    <row r="375" spans="1:3" ht="15.6" x14ac:dyDescent="0.3">
      <c r="A375" s="225" t="s">
        <v>1337</v>
      </c>
      <c r="B375" s="10" t="str">
        <f t="shared" si="7"/>
        <v>СБ7-32-80/90</v>
      </c>
      <c r="C375" s="234">
        <v>6660.1271998800003</v>
      </c>
    </row>
    <row r="376" spans="1:3" ht="15.6" x14ac:dyDescent="0.3">
      <c r="A376" s="225" t="s">
        <v>1325</v>
      </c>
      <c r="B376" s="10" t="str">
        <f t="shared" si="7"/>
        <v>СБ7-32-90/85</v>
      </c>
      <c r="C376" s="234">
        <v>6821.5848289679998</v>
      </c>
    </row>
    <row r="377" spans="1:3" ht="15.6" x14ac:dyDescent="0.3">
      <c r="A377" s="225" t="s">
        <v>1338</v>
      </c>
      <c r="B377" s="10" t="str">
        <f t="shared" si="7"/>
        <v>СБ7-32-90/90</v>
      </c>
      <c r="C377" s="234">
        <v>7148.74897212</v>
      </c>
    </row>
    <row r="378" spans="1:3" ht="15.6" x14ac:dyDescent="0.3">
      <c r="A378" s="225" t="s">
        <v>1326</v>
      </c>
      <c r="B378" s="10" t="str">
        <f t="shared" si="7"/>
        <v>СБ7-32-100/85</v>
      </c>
      <c r="C378" s="234">
        <v>7264.531087716</v>
      </c>
    </row>
    <row r="379" spans="1:3" ht="15.6" x14ac:dyDescent="0.3">
      <c r="A379" s="225" t="s">
        <v>1339</v>
      </c>
      <c r="B379" s="10" t="str">
        <f t="shared" si="7"/>
        <v>СБ7-32-100/90</v>
      </c>
      <c r="C379" s="234">
        <v>7610.8152132599998</v>
      </c>
    </row>
    <row r="380" spans="1:3" ht="15.6" x14ac:dyDescent="0.3">
      <c r="A380" s="225" t="s">
        <v>1327</v>
      </c>
      <c r="B380" s="10" t="str">
        <f t="shared" si="7"/>
        <v>СБ7-32-110/85</v>
      </c>
      <c r="C380" s="234">
        <v>7711.7262314399995</v>
      </c>
    </row>
    <row r="381" spans="1:3" ht="15.6" x14ac:dyDescent="0.3">
      <c r="A381" s="225" t="s">
        <v>1340</v>
      </c>
      <c r="B381" s="10" t="str">
        <f t="shared" si="7"/>
        <v>СБ7-32-110/90</v>
      </c>
      <c r="C381" s="234">
        <v>8072.8814543999997</v>
      </c>
    </row>
    <row r="382" spans="1:3" ht="15.6" x14ac:dyDescent="0.3">
      <c r="A382" s="225" t="s">
        <v>1328</v>
      </c>
      <c r="B382" s="10" t="str">
        <f t="shared" si="7"/>
        <v>СБ7-32-120/85</v>
      </c>
      <c r="C382" s="234">
        <v>8154.6724901880025</v>
      </c>
    </row>
    <row r="383" spans="1:3" ht="15.6" x14ac:dyDescent="0.3">
      <c r="A383" s="225" t="s">
        <v>1341</v>
      </c>
      <c r="B383" s="10" t="str">
        <f t="shared" si="7"/>
        <v>СБ7-32-120/90</v>
      </c>
      <c r="C383" s="234">
        <v>8537.0721380280011</v>
      </c>
    </row>
    <row r="384" spans="1:3" ht="15.6" x14ac:dyDescent="0.3">
      <c r="A384" s="225" t="s">
        <v>1329</v>
      </c>
      <c r="B384" s="10" t="str">
        <f t="shared" si="7"/>
        <v>СБ7-32-130/85</v>
      </c>
      <c r="C384" s="234">
        <v>8600.8054126679999</v>
      </c>
    </row>
    <row r="385" spans="1:3" ht="15.6" x14ac:dyDescent="0.3">
      <c r="A385" s="225" t="s">
        <v>1342</v>
      </c>
      <c r="B385" s="10" t="str">
        <f t="shared" si="7"/>
        <v>СБ7-32-130/90</v>
      </c>
      <c r="C385" s="234">
        <v>8999.138379168</v>
      </c>
    </row>
    <row r="386" spans="1:3" ht="15.6" x14ac:dyDescent="0.3">
      <c r="A386" s="225" t="s">
        <v>1330</v>
      </c>
      <c r="B386" s="10" t="str">
        <f t="shared" si="7"/>
        <v>СБ7-32-140/85</v>
      </c>
      <c r="C386" s="234">
        <v>9070.307202516</v>
      </c>
    </row>
    <row r="387" spans="1:3" ht="15.6" x14ac:dyDescent="0.3">
      <c r="A387" s="225" t="s">
        <v>1343</v>
      </c>
      <c r="B387" s="10" t="str">
        <f t="shared" si="7"/>
        <v>СБ7-32-140/90</v>
      </c>
      <c r="C387" s="234">
        <v>9487.7601514080015</v>
      </c>
    </row>
    <row r="388" spans="1:3" ht="15.6" x14ac:dyDescent="0.3">
      <c r="A388" s="225" t="s">
        <v>1331</v>
      </c>
      <c r="B388" s="10" t="str">
        <f t="shared" si="7"/>
        <v>СБ7-32-150/85</v>
      </c>
      <c r="C388" s="234">
        <v>9517.5023462400004</v>
      </c>
    </row>
    <row r="389" spans="1:3" ht="15.6" x14ac:dyDescent="0.3">
      <c r="A389" s="225" t="s">
        <v>1344</v>
      </c>
      <c r="B389" s="10" t="str">
        <f t="shared" si="7"/>
        <v>СБ7-32-150/90</v>
      </c>
      <c r="C389" s="234">
        <v>9951.9508350359993</v>
      </c>
    </row>
    <row r="390" spans="1:3" ht="15.6" x14ac:dyDescent="0.3">
      <c r="A390" s="225" t="s">
        <v>1332</v>
      </c>
      <c r="B390" s="10" t="str">
        <f t="shared" si="7"/>
        <v>СБ7-32-160/85</v>
      </c>
      <c r="C390" s="234">
        <v>9960.4486049880015</v>
      </c>
    </row>
    <row r="391" spans="1:3" ht="15.6" x14ac:dyDescent="0.3">
      <c r="A391" s="225" t="s">
        <v>1345</v>
      </c>
      <c r="B391" s="10" t="str">
        <f t="shared" si="7"/>
        <v>СБ7-32-160/90</v>
      </c>
      <c r="C391" s="234">
        <v>10414.017076176</v>
      </c>
    </row>
    <row r="392" spans="1:3" ht="15.6" x14ac:dyDescent="0.3">
      <c r="A392" s="225" t="s">
        <v>1333</v>
      </c>
      <c r="B392" s="10" t="str">
        <f t="shared" si="7"/>
        <v>СБ7-32-170/85</v>
      </c>
      <c r="C392" s="234">
        <v>10406.581527467999</v>
      </c>
    </row>
    <row r="393" spans="1:3" ht="15.6" x14ac:dyDescent="0.3">
      <c r="A393" s="225" t="s">
        <v>1346</v>
      </c>
      <c r="B393" s="10" t="str">
        <f t="shared" si="7"/>
        <v>СБ7-32-170/90</v>
      </c>
      <c r="C393" s="234">
        <v>10876.083317316001</v>
      </c>
    </row>
    <row r="394" spans="1:3" ht="15.6" x14ac:dyDescent="0.3">
      <c r="A394" s="225" t="s">
        <v>1334</v>
      </c>
      <c r="B394" s="10" t="str">
        <f t="shared" si="7"/>
        <v>СБ7-32-180/85</v>
      </c>
      <c r="C394" s="234">
        <v>10850.590007459999</v>
      </c>
    </row>
    <row r="395" spans="1:3" ht="15.6" x14ac:dyDescent="0.3">
      <c r="A395" s="225" t="s">
        <v>1347</v>
      </c>
      <c r="B395" s="10" t="str">
        <f t="shared" si="7"/>
        <v>СБ7-32-180/90</v>
      </c>
      <c r="C395" s="234">
        <v>11339.211779699999</v>
      </c>
    </row>
    <row r="396" spans="1:3" ht="15.6" x14ac:dyDescent="0.3">
      <c r="A396" s="225" t="s">
        <v>2354</v>
      </c>
      <c r="B396" s="10" t="str">
        <f t="shared" si="7"/>
        <v>пб1-16-90/85</v>
      </c>
      <c r="C396" s="234">
        <v>4237.2005423159999</v>
      </c>
    </row>
    <row r="397" spans="1:3" ht="15.6" x14ac:dyDescent="0.3">
      <c r="A397" s="225" t="s">
        <v>2355</v>
      </c>
      <c r="B397" s="10" t="str">
        <f t="shared" si="7"/>
        <v>пб1-22-90/85</v>
      </c>
      <c r="C397" s="234">
        <v>4657.8401549400005</v>
      </c>
    </row>
    <row r="398" spans="1:3" ht="15.6" x14ac:dyDescent="0.3">
      <c r="A398" s="225" t="s">
        <v>1243</v>
      </c>
      <c r="B398" s="10" t="str">
        <f t="shared" si="7"/>
        <v>ПБ1-32-90/85</v>
      </c>
      <c r="C398" s="234">
        <v>6229.9275960600007</v>
      </c>
    </row>
    <row r="399" spans="1:3" ht="15.6" x14ac:dyDescent="0.3">
      <c r="A399" s="225" t="s">
        <v>2356</v>
      </c>
      <c r="B399" s="10" t="str">
        <f t="shared" si="7"/>
        <v>пб1-16-90/90</v>
      </c>
      <c r="C399" s="234">
        <v>4397.59595016</v>
      </c>
    </row>
    <row r="400" spans="1:3" ht="15.6" x14ac:dyDescent="0.3">
      <c r="A400" s="225" t="s">
        <v>2357</v>
      </c>
      <c r="B400" s="10" t="str">
        <f t="shared" si="7"/>
        <v>пб1-22-90/90</v>
      </c>
      <c r="C400" s="234">
        <v>4840.5422089079993</v>
      </c>
    </row>
    <row r="401" spans="1:3" ht="15.6" x14ac:dyDescent="0.3">
      <c r="A401" s="225" t="s">
        <v>1244</v>
      </c>
      <c r="B401" s="10" t="str">
        <f t="shared" si="7"/>
        <v>ПБ1-32-90/90</v>
      </c>
      <c r="C401" s="234">
        <v>6489.109579596</v>
      </c>
    </row>
    <row r="402" spans="1:3" ht="15.6" x14ac:dyDescent="0.3">
      <c r="A402" s="225" t="s">
        <v>2358</v>
      </c>
      <c r="B402" s="10" t="str">
        <f t="shared" si="7"/>
        <v>пб2-16-85/85</v>
      </c>
      <c r="C402" s="234">
        <v>4169.2183826999999</v>
      </c>
    </row>
    <row r="403" spans="1:3" ht="15.6" x14ac:dyDescent="0.3">
      <c r="A403" s="225" t="s">
        <v>2359</v>
      </c>
      <c r="B403" s="10" t="str">
        <f t="shared" si="7"/>
        <v>пб2-22-85/85</v>
      </c>
      <c r="C403" s="234">
        <v>4571.8002341760002</v>
      </c>
    </row>
    <row r="404" spans="1:3" ht="15.6" x14ac:dyDescent="0.3">
      <c r="A404" s="225" t="s">
        <v>1293</v>
      </c>
      <c r="B404" s="10" t="str">
        <f t="shared" si="7"/>
        <v>ПБ2-32-85/85</v>
      </c>
      <c r="C404" s="234">
        <v>6069.5321882159997</v>
      </c>
    </row>
    <row r="405" spans="1:3" ht="15.6" x14ac:dyDescent="0.3">
      <c r="A405" s="225" t="s">
        <v>2360</v>
      </c>
      <c r="B405" s="10" t="str">
        <f t="shared" si="7"/>
        <v>пб2-16-90/90</v>
      </c>
      <c r="C405" s="234">
        <v>4490.0091983880002</v>
      </c>
    </row>
    <row r="406" spans="1:3" ht="15.6" x14ac:dyDescent="0.3">
      <c r="A406" s="225" t="s">
        <v>2361</v>
      </c>
      <c r="B406" s="10" t="str">
        <f t="shared" si="7"/>
        <v>пб2-22-90/90</v>
      </c>
      <c r="C406" s="234">
        <v>4930.8310146479998</v>
      </c>
    </row>
    <row r="407" spans="1:3" ht="15.6" x14ac:dyDescent="0.3">
      <c r="A407" s="225" t="s">
        <v>1294</v>
      </c>
      <c r="B407" s="10" t="str">
        <f t="shared" si="7"/>
        <v>ПБ2-32-90/90</v>
      </c>
      <c r="C407" s="234">
        <v>6582.5850490679995</v>
      </c>
    </row>
    <row r="408" spans="1:3" ht="15.6" x14ac:dyDescent="0.3">
      <c r="A408" s="225" t="s">
        <v>2362</v>
      </c>
      <c r="B408" s="10" t="str">
        <f t="shared" si="7"/>
        <v>пб3-16-85/85</v>
      </c>
      <c r="C408" s="234">
        <v>4169.2183826999999</v>
      </c>
    </row>
    <row r="409" spans="1:3" ht="15.6" x14ac:dyDescent="0.3">
      <c r="A409" s="225" t="s">
        <v>2363</v>
      </c>
      <c r="B409" s="10" t="str">
        <f t="shared" si="7"/>
        <v>пб3-22-85/85</v>
      </c>
      <c r="C409" s="234">
        <v>4571.8002341760002</v>
      </c>
    </row>
    <row r="410" spans="1:3" ht="15.6" x14ac:dyDescent="0.3">
      <c r="A410" s="225" t="s">
        <v>1295</v>
      </c>
      <c r="B410" s="10" t="str">
        <f t="shared" si="7"/>
        <v>ПБ3-32-85/85</v>
      </c>
      <c r="C410" s="234">
        <v>6069.5321882159997</v>
      </c>
    </row>
    <row r="411" spans="1:3" ht="15.6" x14ac:dyDescent="0.3">
      <c r="A411" s="225" t="s">
        <v>2364</v>
      </c>
      <c r="B411" s="10" t="str">
        <f t="shared" si="7"/>
        <v>пб3-16-90/90</v>
      </c>
      <c r="C411" s="234">
        <v>4490.0091983880002</v>
      </c>
    </row>
    <row r="412" spans="1:3" ht="15.6" x14ac:dyDescent="0.3">
      <c r="A412" s="225" t="s">
        <v>2365</v>
      </c>
      <c r="B412" s="10" t="str">
        <f t="shared" si="7"/>
        <v>пб3-22-90/90</v>
      </c>
      <c r="C412" s="234">
        <v>4930.8310146479998</v>
      </c>
    </row>
    <row r="413" spans="1:3" ht="15.6" x14ac:dyDescent="0.3">
      <c r="A413" s="225" t="s">
        <v>1296</v>
      </c>
      <c r="B413" s="10" t="str">
        <f t="shared" si="7"/>
        <v>ПБ3-32-90/90</v>
      </c>
      <c r="C413" s="234">
        <v>6582.5850490679995</v>
      </c>
    </row>
    <row r="414" spans="1:3" ht="15.6" x14ac:dyDescent="0.3">
      <c r="A414" s="225" t="s">
        <v>502</v>
      </c>
      <c r="B414" s="10" t="str">
        <f t="shared" si="7"/>
        <v>пб4-16-65/65</v>
      </c>
      <c r="C414" s="234">
        <v>2820.1974028199998</v>
      </c>
    </row>
    <row r="415" spans="1:3" ht="15.6" x14ac:dyDescent="0.3">
      <c r="A415" s="225" t="s">
        <v>1039</v>
      </c>
      <c r="B415" s="10" t="str">
        <f t="shared" si="7"/>
        <v>пб4-16-65/65</v>
      </c>
      <c r="C415" s="234">
        <v>0</v>
      </c>
    </row>
    <row r="416" spans="1:3" ht="15.6" x14ac:dyDescent="0.3">
      <c r="A416" s="225" t="s">
        <v>503</v>
      </c>
      <c r="B416" s="10" t="str">
        <f t="shared" si="7"/>
        <v>пб4-22-65/65</v>
      </c>
      <c r="C416" s="234">
        <v>2578.010959188</v>
      </c>
    </row>
    <row r="417" spans="1:3" ht="15.6" x14ac:dyDescent="0.3">
      <c r="A417" s="225" t="s">
        <v>148</v>
      </c>
      <c r="B417" s="10" t="str">
        <f t="shared" si="7"/>
        <v>ПБ4-32-65/65</v>
      </c>
      <c r="C417" s="234">
        <v>3546.7567337160003</v>
      </c>
    </row>
    <row r="418" spans="1:3" ht="15.6" x14ac:dyDescent="0.3">
      <c r="A418" s="225" t="s">
        <v>1365</v>
      </c>
      <c r="B418" s="10" t="str">
        <f t="shared" si="7"/>
        <v>СУ1-16-130/90</v>
      </c>
      <c r="C418" s="234">
        <v>5968.621170036</v>
      </c>
    </row>
    <row r="419" spans="1:3" ht="15.6" x14ac:dyDescent="0.3">
      <c r="A419" s="225" t="s">
        <v>2366</v>
      </c>
      <c r="B419" s="10" t="str">
        <f t="shared" si="7"/>
        <v>Су1-16-140/90</v>
      </c>
      <c r="C419" s="234">
        <v>6260.7320121360008</v>
      </c>
    </row>
    <row r="420" spans="1:3" ht="15.6" x14ac:dyDescent="0.3">
      <c r="A420" s="225" t="s">
        <v>1366</v>
      </c>
      <c r="B420" s="10" t="str">
        <f t="shared" si="7"/>
        <v>СУ1-16-150/90</v>
      </c>
      <c r="C420" s="234">
        <v>6527.3495443800002</v>
      </c>
    </row>
    <row r="421" spans="1:3" ht="15.6" x14ac:dyDescent="0.3">
      <c r="A421" s="225" t="s">
        <v>2367</v>
      </c>
      <c r="B421" s="10" t="str">
        <f t="shared" si="7"/>
        <v>Су1-16-160/90</v>
      </c>
      <c r="C421" s="234">
        <v>6797.1537403560005</v>
      </c>
    </row>
    <row r="422" spans="1:3" ht="15.6" x14ac:dyDescent="0.3">
      <c r="A422" s="225" t="s">
        <v>1367</v>
      </c>
      <c r="B422" s="10" t="str">
        <f t="shared" si="7"/>
        <v>СУ1-16-170/90</v>
      </c>
      <c r="C422" s="234">
        <v>7062.7090513560006</v>
      </c>
    </row>
    <row r="423" spans="1:3" ht="15.6" x14ac:dyDescent="0.3">
      <c r="A423" s="226" t="s">
        <v>2368</v>
      </c>
      <c r="B423" s="10" t="str">
        <f t="shared" si="7"/>
        <v>СУ1-16-130/90-65/65л</v>
      </c>
      <c r="C423" s="234">
        <v>6033.4166659200009</v>
      </c>
    </row>
    <row r="424" spans="1:3" ht="15.6" x14ac:dyDescent="0.3">
      <c r="A424" s="226" t="s">
        <v>2369</v>
      </c>
      <c r="B424" s="10" t="str">
        <f t="shared" si="7"/>
        <v>СУ1-16-140/90-65/65л</v>
      </c>
      <c r="C424" s="234">
        <v>6329.7763929960001</v>
      </c>
    </row>
    <row r="425" spans="1:3" ht="15.6" x14ac:dyDescent="0.3">
      <c r="A425" s="226" t="s">
        <v>2370</v>
      </c>
      <c r="B425" s="10" t="str">
        <f t="shared" si="7"/>
        <v>СУ1-16-150/90-65/65л</v>
      </c>
      <c r="C425" s="234">
        <v>6595.3317039960002</v>
      </c>
    </row>
    <row r="426" spans="1:3" ht="15.6" x14ac:dyDescent="0.3">
      <c r="A426" s="226" t="s">
        <v>2371</v>
      </c>
      <c r="B426" s="10" t="str">
        <f t="shared" si="7"/>
        <v>СУ1-16-160/90-65/65л</v>
      </c>
      <c r="C426" s="234">
        <v>6864.0736787279993</v>
      </c>
    </row>
    <row r="427" spans="1:3" ht="15.6" x14ac:dyDescent="0.3">
      <c r="A427" s="226" t="s">
        <v>2372</v>
      </c>
      <c r="B427" s="10" t="str">
        <f t="shared" si="7"/>
        <v>СУ1-16-170/90-65/65л</v>
      </c>
      <c r="C427" s="234">
        <v>7131.753432216</v>
      </c>
    </row>
    <row r="428" spans="1:3" ht="15.6" x14ac:dyDescent="0.3">
      <c r="A428" s="225" t="s">
        <v>1376</v>
      </c>
      <c r="B428" s="10" t="str">
        <f t="shared" si="7"/>
        <v>СУ1-22-130/90</v>
      </c>
      <c r="C428" s="234">
        <v>6575.1495003600003</v>
      </c>
    </row>
    <row r="429" spans="1:3" ht="15.6" x14ac:dyDescent="0.3">
      <c r="A429" s="225" t="s">
        <v>1377</v>
      </c>
      <c r="B429" s="10" t="str">
        <f t="shared" si="7"/>
        <v>СУ1-22-140/90</v>
      </c>
      <c r="C429" s="234">
        <v>6908.6869709759985</v>
      </c>
    </row>
    <row r="430" spans="1:3" ht="15.6" x14ac:dyDescent="0.3">
      <c r="A430" s="225" t="s">
        <v>1378</v>
      </c>
      <c r="B430" s="10" t="str">
        <f t="shared" si="7"/>
        <v>СУ1-22-150/90</v>
      </c>
      <c r="C430" s="234">
        <v>7217.7933529800002</v>
      </c>
    </row>
    <row r="431" spans="1:3" ht="15.6" x14ac:dyDescent="0.3">
      <c r="A431" s="225" t="s">
        <v>1379</v>
      </c>
      <c r="B431" s="10" t="str">
        <f t="shared" si="7"/>
        <v>СУ1-22-160/90</v>
      </c>
      <c r="C431" s="234">
        <v>7527.9619562279995</v>
      </c>
    </row>
    <row r="432" spans="1:3" ht="15.6" x14ac:dyDescent="0.3">
      <c r="A432" s="225" t="s">
        <v>1380</v>
      </c>
      <c r="B432" s="10" t="str">
        <f t="shared" si="7"/>
        <v>СУ1-22-170/90</v>
      </c>
      <c r="C432" s="234">
        <v>7836.0061169880018</v>
      </c>
    </row>
    <row r="433" spans="1:3" ht="15.6" x14ac:dyDescent="0.3">
      <c r="A433" s="226" t="s">
        <v>2373</v>
      </c>
      <c r="B433" s="10" t="str">
        <f t="shared" si="7"/>
        <v>СУ1-22-130/90-65/65л</v>
      </c>
      <c r="C433" s="234">
        <v>6644.1938812200005</v>
      </c>
    </row>
    <row r="434" spans="1:3" ht="15.6" x14ac:dyDescent="0.3">
      <c r="A434" s="226" t="s">
        <v>2374</v>
      </c>
      <c r="B434" s="10" t="str">
        <f t="shared" ref="B434:B497" si="8">IF(OR(RIGHT(A434,2)="-л",RIGHT(A434,2)="-п",),LEFT(A434,LEN(A434)-2),IF(RIGHT(A434,3)="-ст",LEFT(A434,LEN(A434)-3),A434))</f>
        <v>СУ1-22-140/90-65/65л</v>
      </c>
      <c r="C434" s="234">
        <v>6977.7313518360006</v>
      </c>
    </row>
    <row r="435" spans="1:3" ht="15.6" x14ac:dyDescent="0.3">
      <c r="A435" s="226" t="s">
        <v>2375</v>
      </c>
      <c r="B435" s="10" t="str">
        <f t="shared" si="8"/>
        <v>СУ1-22-150/90-65/65л</v>
      </c>
      <c r="C435" s="234">
        <v>7286.8377338399996</v>
      </c>
    </row>
    <row r="436" spans="1:3" ht="15.6" x14ac:dyDescent="0.3">
      <c r="A436" s="226" t="s">
        <v>2376</v>
      </c>
      <c r="B436" s="10" t="str">
        <f t="shared" si="8"/>
        <v>СУ1-22-160/90-65/65л</v>
      </c>
      <c r="C436" s="234">
        <v>7597.0063370880025</v>
      </c>
    </row>
    <row r="437" spans="1:3" ht="15.6" x14ac:dyDescent="0.3">
      <c r="A437" s="226" t="s">
        <v>2377</v>
      </c>
      <c r="B437" s="10" t="str">
        <f t="shared" si="8"/>
        <v>СУ1-22-170/90-65/65л</v>
      </c>
      <c r="C437" s="234">
        <v>7902.9260553599997</v>
      </c>
    </row>
    <row r="438" spans="1:3" ht="15.6" x14ac:dyDescent="0.3">
      <c r="A438" s="225" t="s">
        <v>1389</v>
      </c>
      <c r="B438" s="10" t="str">
        <f t="shared" si="8"/>
        <v>СУ1-16/Р31-130/90</v>
      </c>
      <c r="C438" s="234">
        <v>5968.621170036</v>
      </c>
    </row>
    <row r="439" spans="1:3" ht="15.6" x14ac:dyDescent="0.3">
      <c r="A439" s="225" t="s">
        <v>1390</v>
      </c>
      <c r="B439" s="10" t="str">
        <f t="shared" si="8"/>
        <v>СУ1-16/Р31-140/90</v>
      </c>
      <c r="C439" s="234">
        <v>6260.7320121360008</v>
      </c>
    </row>
    <row r="440" spans="1:3" ht="15.6" x14ac:dyDescent="0.3">
      <c r="A440" s="225" t="s">
        <v>1391</v>
      </c>
      <c r="B440" s="10" t="str">
        <f t="shared" si="8"/>
        <v>СУ1-16/Р31-150/90</v>
      </c>
      <c r="C440" s="234">
        <v>6527.3495443800002</v>
      </c>
    </row>
    <row r="441" spans="1:3" ht="15.6" x14ac:dyDescent="0.3">
      <c r="A441" s="225" t="s">
        <v>1392</v>
      </c>
      <c r="B441" s="10" t="str">
        <f t="shared" si="8"/>
        <v>СУ1-16/Р31-160/90</v>
      </c>
      <c r="C441" s="234">
        <v>6797.1537403560005</v>
      </c>
    </row>
    <row r="442" spans="1:3" ht="15.6" x14ac:dyDescent="0.3">
      <c r="A442" s="225" t="s">
        <v>1393</v>
      </c>
      <c r="B442" s="10" t="str">
        <f t="shared" si="8"/>
        <v>СУ1-16/Р31-170/90</v>
      </c>
      <c r="C442" s="234">
        <v>7062.7090513560006</v>
      </c>
    </row>
    <row r="443" spans="1:3" ht="15.6" x14ac:dyDescent="0.3">
      <c r="A443" s="226" t="s">
        <v>2378</v>
      </c>
      <c r="B443" s="10" t="str">
        <f t="shared" si="8"/>
        <v>СУ1-16/Р31130906565л</v>
      </c>
      <c r="C443" s="234">
        <v>6033.4166659200009</v>
      </c>
    </row>
    <row r="444" spans="1:3" ht="15.6" x14ac:dyDescent="0.3">
      <c r="A444" s="226" t="s">
        <v>2379</v>
      </c>
      <c r="B444" s="10" t="str">
        <f t="shared" si="8"/>
        <v>СУ1-16/Р31140906565л</v>
      </c>
      <c r="C444" s="234">
        <v>6329.7763929960001</v>
      </c>
    </row>
    <row r="445" spans="1:3" ht="15.6" x14ac:dyDescent="0.3">
      <c r="A445" s="226" t="s">
        <v>2380</v>
      </c>
      <c r="B445" s="10" t="str">
        <f t="shared" si="8"/>
        <v>СУ1-16/Р31150906565л</v>
      </c>
      <c r="C445" s="234">
        <v>6595.3317039960002</v>
      </c>
    </row>
    <row r="446" spans="1:3" ht="15.6" x14ac:dyDescent="0.3">
      <c r="A446" s="226" t="s">
        <v>2381</v>
      </c>
      <c r="B446" s="10" t="str">
        <f t="shared" si="8"/>
        <v>СУ1-16/Р31160906565л</v>
      </c>
      <c r="C446" s="234">
        <v>6864.0736787279993</v>
      </c>
    </row>
    <row r="447" spans="1:3" ht="15.6" x14ac:dyDescent="0.3">
      <c r="A447" s="226" t="s">
        <v>2382</v>
      </c>
      <c r="B447" s="10" t="str">
        <f t="shared" si="8"/>
        <v>СУ1-16/Р31170906565л</v>
      </c>
      <c r="C447" s="234">
        <v>7131.753432216</v>
      </c>
    </row>
    <row r="448" spans="1:3" ht="15.6" x14ac:dyDescent="0.3">
      <c r="A448" s="225" t="s">
        <v>1399</v>
      </c>
      <c r="B448" s="10" t="str">
        <f t="shared" si="8"/>
        <v>СУ1-22/Р31-130/90</v>
      </c>
      <c r="C448" s="234">
        <v>6575.1495003600003</v>
      </c>
    </row>
    <row r="449" spans="1:3" ht="15.6" x14ac:dyDescent="0.3">
      <c r="A449" s="225" t="s">
        <v>1400</v>
      </c>
      <c r="B449" s="10" t="str">
        <f t="shared" si="8"/>
        <v>СУ1-22/Р31-140/90</v>
      </c>
      <c r="C449" s="234">
        <v>6908.6869709759985</v>
      </c>
    </row>
    <row r="450" spans="1:3" ht="15.6" x14ac:dyDescent="0.3">
      <c r="A450" s="225" t="s">
        <v>1401</v>
      </c>
      <c r="B450" s="10" t="str">
        <f t="shared" si="8"/>
        <v>СУ1-22/Р31-150/90</v>
      </c>
      <c r="C450" s="234">
        <v>7217.7933529800002</v>
      </c>
    </row>
    <row r="451" spans="1:3" ht="15.6" x14ac:dyDescent="0.3">
      <c r="A451" s="225" t="s">
        <v>1402</v>
      </c>
      <c r="B451" s="10" t="str">
        <f t="shared" si="8"/>
        <v>СУ1-22/Р31-160/90</v>
      </c>
      <c r="C451" s="234">
        <v>7527.9619562279995</v>
      </c>
    </row>
    <row r="452" spans="1:3" ht="15.6" x14ac:dyDescent="0.3">
      <c r="A452" s="225" t="s">
        <v>1403</v>
      </c>
      <c r="B452" s="10" t="str">
        <f t="shared" si="8"/>
        <v>СУ1-22/Р31-170/90</v>
      </c>
      <c r="C452" s="234">
        <v>7836.0061169880018</v>
      </c>
    </row>
    <row r="453" spans="1:3" ht="15.6" x14ac:dyDescent="0.3">
      <c r="A453" s="226" t="s">
        <v>2383</v>
      </c>
      <c r="B453" s="10" t="str">
        <f t="shared" si="8"/>
        <v>СУ1-22/Р31130906565л</v>
      </c>
      <c r="C453" s="234">
        <v>6644.1938812200005</v>
      </c>
    </row>
    <row r="454" spans="1:3" ht="15.6" x14ac:dyDescent="0.3">
      <c r="A454" s="226" t="s">
        <v>2384</v>
      </c>
      <c r="B454" s="10" t="str">
        <f t="shared" si="8"/>
        <v>СУ1-22/Р31140906565л</v>
      </c>
      <c r="C454" s="234">
        <v>6977.7313518360006</v>
      </c>
    </row>
    <row r="455" spans="1:3" ht="15.6" x14ac:dyDescent="0.3">
      <c r="A455" s="226" t="s">
        <v>2385</v>
      </c>
      <c r="B455" s="10" t="str">
        <f t="shared" si="8"/>
        <v>СУ1-22/Р31150906565л</v>
      </c>
      <c r="C455" s="234">
        <v>7286.8377338399996</v>
      </c>
    </row>
    <row r="456" spans="1:3" ht="15.6" x14ac:dyDescent="0.3">
      <c r="A456" s="226" t="s">
        <v>2386</v>
      </c>
      <c r="B456" s="10" t="str">
        <f t="shared" si="8"/>
        <v>СУ1-22/Р31160906565л</v>
      </c>
      <c r="C456" s="234">
        <v>7597.0063370880025</v>
      </c>
    </row>
    <row r="457" spans="1:3" ht="15.6" x14ac:dyDescent="0.3">
      <c r="A457" s="226" t="s">
        <v>2387</v>
      </c>
      <c r="B457" s="10" t="str">
        <f t="shared" si="8"/>
        <v>СУ1-22/Р31170906565л</v>
      </c>
      <c r="C457" s="234">
        <v>7902.9260553599997</v>
      </c>
    </row>
    <row r="458" spans="1:3" ht="15.6" x14ac:dyDescent="0.3">
      <c r="A458" s="225" t="s">
        <v>1362</v>
      </c>
      <c r="B458" s="10" t="str">
        <f t="shared" si="8"/>
        <v>СУ1-16-130/90</v>
      </c>
      <c r="C458" s="234">
        <v>5968.621170036</v>
      </c>
    </row>
    <row r="459" spans="1:3" ht="15.6" x14ac:dyDescent="0.3">
      <c r="A459" s="225" t="s">
        <v>2388</v>
      </c>
      <c r="B459" s="10" t="str">
        <f t="shared" si="8"/>
        <v>Су1-16-140/90</v>
      </c>
      <c r="C459" s="234">
        <v>6260.7320121360008</v>
      </c>
    </row>
    <row r="460" spans="1:3" ht="15.6" x14ac:dyDescent="0.3">
      <c r="A460" s="225" t="s">
        <v>1363</v>
      </c>
      <c r="B460" s="10" t="str">
        <f t="shared" si="8"/>
        <v>СУ1-16-150/90</v>
      </c>
      <c r="C460" s="234">
        <v>6527.3495443800002</v>
      </c>
    </row>
    <row r="461" spans="1:3" ht="15.6" x14ac:dyDescent="0.3">
      <c r="A461" s="225" t="s">
        <v>2389</v>
      </c>
      <c r="B461" s="10" t="str">
        <f t="shared" si="8"/>
        <v>Су1-16-160/90</v>
      </c>
      <c r="C461" s="234">
        <v>6797.1537403560005</v>
      </c>
    </row>
    <row r="462" spans="1:3" ht="15.6" x14ac:dyDescent="0.3">
      <c r="A462" s="225" t="s">
        <v>1364</v>
      </c>
      <c r="B462" s="10" t="str">
        <f t="shared" si="8"/>
        <v>СУ1-16-170/90</v>
      </c>
      <c r="C462" s="234">
        <v>7062.7090513560006</v>
      </c>
    </row>
    <row r="463" spans="1:3" ht="15.6" x14ac:dyDescent="0.3">
      <c r="A463" s="226" t="s">
        <v>2390</v>
      </c>
      <c r="B463" s="10" t="str">
        <f t="shared" si="8"/>
        <v>СУ1-16-130/90-65/65п</v>
      </c>
      <c r="C463" s="234">
        <v>6033.4166659200009</v>
      </c>
    </row>
    <row r="464" spans="1:3" ht="15.6" x14ac:dyDescent="0.3">
      <c r="A464" s="226" t="s">
        <v>2391</v>
      </c>
      <c r="B464" s="10" t="str">
        <f t="shared" si="8"/>
        <v>СУ1-16-140/90-65/65п</v>
      </c>
      <c r="C464" s="234">
        <v>6329.7763929960001</v>
      </c>
    </row>
    <row r="465" spans="1:3" ht="15.6" x14ac:dyDescent="0.3">
      <c r="A465" s="226" t="s">
        <v>2392</v>
      </c>
      <c r="B465" s="10" t="str">
        <f t="shared" si="8"/>
        <v>СУ1-16-150/90-65/65п</v>
      </c>
      <c r="C465" s="234">
        <v>6595.3317039960002</v>
      </c>
    </row>
    <row r="466" spans="1:3" ht="15.6" x14ac:dyDescent="0.3">
      <c r="A466" s="226" t="s">
        <v>2393</v>
      </c>
      <c r="B466" s="10" t="str">
        <f t="shared" si="8"/>
        <v>СУ1-16-160/90-65/65п</v>
      </c>
      <c r="C466" s="234">
        <v>6864.0736787279993</v>
      </c>
    </row>
    <row r="467" spans="1:3" ht="15.6" x14ac:dyDescent="0.3">
      <c r="A467" s="226" t="s">
        <v>2394</v>
      </c>
      <c r="B467" s="10" t="str">
        <f t="shared" si="8"/>
        <v>СУ1-16-170/90-65/65п</v>
      </c>
      <c r="C467" s="234">
        <v>7131.753432216</v>
      </c>
    </row>
    <row r="468" spans="1:3" ht="15.6" x14ac:dyDescent="0.3">
      <c r="A468" s="225" t="s">
        <v>1371</v>
      </c>
      <c r="B468" s="10" t="str">
        <f t="shared" si="8"/>
        <v>СУ1-22-130/90</v>
      </c>
      <c r="C468" s="234">
        <v>6575.1495003600003</v>
      </c>
    </row>
    <row r="469" spans="1:3" ht="15.6" x14ac:dyDescent="0.3">
      <c r="A469" s="225" t="s">
        <v>1372</v>
      </c>
      <c r="B469" s="10" t="str">
        <f t="shared" si="8"/>
        <v>СУ1-22-140/90</v>
      </c>
      <c r="C469" s="234">
        <v>6908.6869709759985</v>
      </c>
    </row>
    <row r="470" spans="1:3" ht="15.6" x14ac:dyDescent="0.3">
      <c r="A470" s="225" t="s">
        <v>1373</v>
      </c>
      <c r="B470" s="10" t="str">
        <f t="shared" si="8"/>
        <v>СУ1-22-150/90</v>
      </c>
      <c r="C470" s="234">
        <v>7217.7933529800002</v>
      </c>
    </row>
    <row r="471" spans="1:3" ht="15.6" x14ac:dyDescent="0.3">
      <c r="A471" s="225" t="s">
        <v>1374</v>
      </c>
      <c r="B471" s="10" t="str">
        <f t="shared" si="8"/>
        <v>СУ1-22-160/90</v>
      </c>
      <c r="C471" s="234">
        <v>7527.9619562279995</v>
      </c>
    </row>
    <row r="472" spans="1:3" ht="15.6" x14ac:dyDescent="0.3">
      <c r="A472" s="225" t="s">
        <v>1375</v>
      </c>
      <c r="B472" s="10" t="str">
        <f t="shared" si="8"/>
        <v>СУ1-22-170/90</v>
      </c>
      <c r="C472" s="234">
        <v>7836.0061169880018</v>
      </c>
    </row>
    <row r="473" spans="1:3" ht="15.6" x14ac:dyDescent="0.3">
      <c r="A473" s="226" t="s">
        <v>2395</v>
      </c>
      <c r="B473" s="10" t="str">
        <f t="shared" si="8"/>
        <v>СУ1-22-130/90-65/65п</v>
      </c>
      <c r="C473" s="234">
        <v>6644.1938812200005</v>
      </c>
    </row>
    <row r="474" spans="1:3" ht="15.6" x14ac:dyDescent="0.3">
      <c r="A474" s="226" t="s">
        <v>2396</v>
      </c>
      <c r="B474" s="10" t="str">
        <f t="shared" si="8"/>
        <v>СУ1-22-140/90-65/65п</v>
      </c>
      <c r="C474" s="234">
        <v>6977.7313518360006</v>
      </c>
    </row>
    <row r="475" spans="1:3" ht="15.6" x14ac:dyDescent="0.3">
      <c r="A475" s="226" t="s">
        <v>2397</v>
      </c>
      <c r="B475" s="10" t="str">
        <f t="shared" si="8"/>
        <v>СУ1-22-150/90-65/65п</v>
      </c>
      <c r="C475" s="234">
        <v>7286.8377338399996</v>
      </c>
    </row>
    <row r="476" spans="1:3" ht="15.6" x14ac:dyDescent="0.3">
      <c r="A476" s="226" t="s">
        <v>2398</v>
      </c>
      <c r="B476" s="10" t="str">
        <f t="shared" si="8"/>
        <v>СУ1-22-160/90-65/65п</v>
      </c>
      <c r="C476" s="234">
        <v>7597.0063370880025</v>
      </c>
    </row>
    <row r="477" spans="1:3" ht="15.6" x14ac:dyDescent="0.3">
      <c r="A477" s="226" t="s">
        <v>2399</v>
      </c>
      <c r="B477" s="10" t="str">
        <f t="shared" si="8"/>
        <v>СУ1-22-170/90-65/65п</v>
      </c>
      <c r="C477" s="234">
        <v>7902.9260553599997</v>
      </c>
    </row>
    <row r="478" spans="1:3" ht="15.6" x14ac:dyDescent="0.3">
      <c r="A478" s="225" t="s">
        <v>1384</v>
      </c>
      <c r="B478" s="10" t="str">
        <f t="shared" si="8"/>
        <v>СУ1-16/Р31-130/90</v>
      </c>
      <c r="C478" s="234">
        <v>5968.621170036</v>
      </c>
    </row>
    <row r="479" spans="1:3" ht="15.6" x14ac:dyDescent="0.3">
      <c r="A479" s="225" t="s">
        <v>1385</v>
      </c>
      <c r="B479" s="10" t="str">
        <f t="shared" si="8"/>
        <v>СУ1-16/Р31-140/90</v>
      </c>
      <c r="C479" s="234">
        <v>6260.7320121360008</v>
      </c>
    </row>
    <row r="480" spans="1:3" ht="15.6" x14ac:dyDescent="0.3">
      <c r="A480" s="225" t="s">
        <v>1386</v>
      </c>
      <c r="B480" s="10" t="str">
        <f t="shared" si="8"/>
        <v>СУ1-16/Р31-150/90</v>
      </c>
      <c r="C480" s="234">
        <v>6527.3495443800002</v>
      </c>
    </row>
    <row r="481" spans="1:3" ht="15.6" x14ac:dyDescent="0.3">
      <c r="A481" s="225" t="s">
        <v>1387</v>
      </c>
      <c r="B481" s="10" t="str">
        <f t="shared" si="8"/>
        <v>СУ1-16/Р31-160/90</v>
      </c>
      <c r="C481" s="234">
        <v>6797.1537403560005</v>
      </c>
    </row>
    <row r="482" spans="1:3" ht="15.6" x14ac:dyDescent="0.3">
      <c r="A482" s="225" t="s">
        <v>1388</v>
      </c>
      <c r="B482" s="10" t="str">
        <f t="shared" si="8"/>
        <v>СУ1-16/Р31-170/90</v>
      </c>
      <c r="C482" s="234">
        <v>7062.7090513560006</v>
      </c>
    </row>
    <row r="483" spans="1:3" ht="15.6" x14ac:dyDescent="0.3">
      <c r="A483" s="226" t="s">
        <v>2400</v>
      </c>
      <c r="B483" s="10" t="str">
        <f t="shared" si="8"/>
        <v>СУ1-16/Р31130906565п</v>
      </c>
      <c r="C483" s="234">
        <v>6033.4166659200009</v>
      </c>
    </row>
    <row r="484" spans="1:3" ht="15.6" x14ac:dyDescent="0.3">
      <c r="A484" s="226" t="s">
        <v>2401</v>
      </c>
      <c r="B484" s="10" t="str">
        <f t="shared" si="8"/>
        <v>СУ1-16/Р31140906565п</v>
      </c>
      <c r="C484" s="234">
        <v>6329.7763929960001</v>
      </c>
    </row>
    <row r="485" spans="1:3" ht="15.6" x14ac:dyDescent="0.3">
      <c r="A485" s="226" t="s">
        <v>2402</v>
      </c>
      <c r="B485" s="10" t="str">
        <f t="shared" si="8"/>
        <v>СУ1-16/Р31150906565п</v>
      </c>
      <c r="C485" s="234">
        <v>6595.3317039960002</v>
      </c>
    </row>
    <row r="486" spans="1:3" ht="15.6" x14ac:dyDescent="0.3">
      <c r="A486" s="226" t="s">
        <v>2403</v>
      </c>
      <c r="B486" s="10" t="str">
        <f t="shared" si="8"/>
        <v>СУ1-16/Р31160906565п</v>
      </c>
      <c r="C486" s="234">
        <v>6864.0736787279993</v>
      </c>
    </row>
    <row r="487" spans="1:3" ht="15.6" x14ac:dyDescent="0.3">
      <c r="A487" s="226" t="s">
        <v>2404</v>
      </c>
      <c r="B487" s="10" t="str">
        <f t="shared" si="8"/>
        <v>СУ1-16/Р31170906565п</v>
      </c>
      <c r="C487" s="234">
        <v>7131.753432216</v>
      </c>
    </row>
    <row r="488" spans="1:3" ht="15.6" x14ac:dyDescent="0.3">
      <c r="A488" s="225" t="s">
        <v>1394</v>
      </c>
      <c r="B488" s="10" t="str">
        <f t="shared" si="8"/>
        <v>СУ1-22/Р31-130/90</v>
      </c>
      <c r="C488" s="234">
        <v>6575.1495003600003</v>
      </c>
    </row>
    <row r="489" spans="1:3" ht="15.6" x14ac:dyDescent="0.3">
      <c r="A489" s="225" t="s">
        <v>1395</v>
      </c>
      <c r="B489" s="10" t="str">
        <f t="shared" si="8"/>
        <v>СУ1-22/Р31-140/90</v>
      </c>
      <c r="C489" s="234">
        <v>6908.6869709759985</v>
      </c>
    </row>
    <row r="490" spans="1:3" ht="15.6" x14ac:dyDescent="0.3">
      <c r="A490" s="225" t="s">
        <v>1396</v>
      </c>
      <c r="B490" s="10" t="str">
        <f t="shared" si="8"/>
        <v>СУ1-22/Р31-150/90</v>
      </c>
      <c r="C490" s="234">
        <v>7217.7933529800002</v>
      </c>
    </row>
    <row r="491" spans="1:3" ht="15.6" x14ac:dyDescent="0.3">
      <c r="A491" s="225" t="s">
        <v>1397</v>
      </c>
      <c r="B491" s="10" t="str">
        <f t="shared" si="8"/>
        <v>СУ1-22/Р31-160/90</v>
      </c>
      <c r="C491" s="234">
        <v>7527.9619562279995</v>
      </c>
    </row>
    <row r="492" spans="1:3" ht="15.6" x14ac:dyDescent="0.3">
      <c r="A492" s="225" t="s">
        <v>1398</v>
      </c>
      <c r="B492" s="10" t="str">
        <f t="shared" si="8"/>
        <v>СУ1-22/Р31-170/90</v>
      </c>
      <c r="C492" s="234">
        <v>7836.0061169880018</v>
      </c>
    </row>
    <row r="493" spans="1:3" ht="15.6" x14ac:dyDescent="0.3">
      <c r="A493" s="226" t="s">
        <v>2405</v>
      </c>
      <c r="B493" s="10" t="str">
        <f t="shared" si="8"/>
        <v>СУ1-22/Р31130906565п</v>
      </c>
      <c r="C493" s="234">
        <v>6644.1938812200005</v>
      </c>
    </row>
    <row r="494" spans="1:3" ht="15.6" x14ac:dyDescent="0.3">
      <c r="A494" s="226" t="s">
        <v>2406</v>
      </c>
      <c r="B494" s="10" t="str">
        <f t="shared" si="8"/>
        <v>СУ1-22/Р31140906565п</v>
      </c>
      <c r="C494" s="234">
        <v>6977.7313518360006</v>
      </c>
    </row>
    <row r="495" spans="1:3" ht="15.6" x14ac:dyDescent="0.3">
      <c r="A495" s="226" t="s">
        <v>2407</v>
      </c>
      <c r="B495" s="10" t="str">
        <f t="shared" si="8"/>
        <v>СУ1-22/Р31150906565п</v>
      </c>
      <c r="C495" s="234">
        <v>7286.8377338399996</v>
      </c>
    </row>
    <row r="496" spans="1:3" ht="15.6" x14ac:dyDescent="0.3">
      <c r="A496" s="226" t="s">
        <v>2408</v>
      </c>
      <c r="B496" s="10" t="str">
        <f t="shared" si="8"/>
        <v>СУ1-22/Р31160906565п</v>
      </c>
      <c r="C496" s="234">
        <v>7597.0063370880025</v>
      </c>
    </row>
    <row r="497" spans="1:3" ht="15.6" x14ac:dyDescent="0.3">
      <c r="A497" s="226" t="s">
        <v>2409</v>
      </c>
      <c r="B497" s="10" t="str">
        <f t="shared" si="8"/>
        <v>СУ1-22/Р31170906565п</v>
      </c>
      <c r="C497" s="234">
        <v>7902.9260553599997</v>
      </c>
    </row>
    <row r="498" spans="1:3" ht="15.6" x14ac:dyDescent="0.3">
      <c r="A498" s="225" t="s">
        <v>1410</v>
      </c>
      <c r="B498" s="10" t="str">
        <f t="shared" ref="B498:B552" si="9">IF(OR(RIGHT(A498,2)="-л",RIGHT(A498,2)="-п",),LEFT(A498,LEN(A498)-2),IF(RIGHT(A498,3)="-ст",LEFT(A498,LEN(A498)-3),A498))</f>
        <v>СУ2-16-140/110</v>
      </c>
      <c r="C498" s="234">
        <v>7857.2505418680003</v>
      </c>
    </row>
    <row r="499" spans="1:3" ht="15.6" x14ac:dyDescent="0.3">
      <c r="A499" s="225" t="s">
        <v>1411</v>
      </c>
      <c r="B499" s="10" t="str">
        <f t="shared" si="9"/>
        <v>СУ2-16-150/110</v>
      </c>
      <c r="C499" s="234">
        <v>8184.4146850199995</v>
      </c>
    </row>
    <row r="500" spans="1:3" ht="15.6" x14ac:dyDescent="0.3">
      <c r="A500" s="225" t="s">
        <v>1412</v>
      </c>
      <c r="B500" s="10" t="str">
        <f t="shared" si="9"/>
        <v>СУ2-16-160/110</v>
      </c>
      <c r="C500" s="234">
        <v>8491.3966245360007</v>
      </c>
    </row>
    <row r="501" spans="1:3" ht="15.6" x14ac:dyDescent="0.3">
      <c r="A501" s="225" t="s">
        <v>2410</v>
      </c>
      <c r="B501" s="10" t="str">
        <f t="shared" si="9"/>
        <v>Су2-16-160/120</v>
      </c>
      <c r="C501" s="234">
        <v>8937.5295470159999</v>
      </c>
    </row>
    <row r="502" spans="1:3" ht="15.6" x14ac:dyDescent="0.3">
      <c r="A502" s="225" t="s">
        <v>1441</v>
      </c>
      <c r="B502" s="10" t="str">
        <f t="shared" si="9"/>
        <v>СУ2-16-180/120</v>
      </c>
      <c r="C502" s="234">
        <v>9583.3600633679998</v>
      </c>
    </row>
    <row r="503" spans="1:3" ht="15.6" x14ac:dyDescent="0.3">
      <c r="A503" s="226" t="s">
        <v>2411</v>
      </c>
      <c r="B503" s="10" t="str">
        <f t="shared" si="9"/>
        <v>СУ2-16-140/110-6565л</v>
      </c>
      <c r="C503" s="234">
        <v>7993.2148610999993</v>
      </c>
    </row>
    <row r="504" spans="1:3" ht="15.6" x14ac:dyDescent="0.3">
      <c r="A504" s="226" t="s">
        <v>2412</v>
      </c>
      <c r="B504" s="10" t="str">
        <f t="shared" si="9"/>
        <v>СУ2-16-150/110-6565л</v>
      </c>
      <c r="C504" s="234">
        <v>8322.5034467400019</v>
      </c>
    </row>
    <row r="505" spans="1:3" ht="15.6" x14ac:dyDescent="0.3">
      <c r="A505" s="226" t="s">
        <v>2413</v>
      </c>
      <c r="B505" s="10" t="str">
        <f t="shared" si="9"/>
        <v>СУ2-16-160/110-6565л</v>
      </c>
      <c r="C505" s="234">
        <v>8575.3121028119986</v>
      </c>
    </row>
    <row r="506" spans="1:3" ht="15.6" x14ac:dyDescent="0.3">
      <c r="A506" s="226" t="s">
        <v>2414</v>
      </c>
      <c r="B506" s="10" t="str">
        <f t="shared" si="9"/>
        <v>СУ2-16-160/120-6565л</v>
      </c>
      <c r="C506" s="234">
        <v>9073.4938662479999</v>
      </c>
    </row>
    <row r="507" spans="1:3" ht="15.6" x14ac:dyDescent="0.3">
      <c r="A507" s="226" t="s">
        <v>2415</v>
      </c>
      <c r="B507" s="10" t="str">
        <f t="shared" si="9"/>
        <v>СУ2-16-180/120-6565л</v>
      </c>
      <c r="C507" s="234">
        <v>9716.1377188679999</v>
      </c>
    </row>
    <row r="508" spans="1:3" ht="15.6" x14ac:dyDescent="0.3">
      <c r="A508" s="225" t="s">
        <v>1417</v>
      </c>
      <c r="B508" s="10" t="str">
        <f t="shared" si="9"/>
        <v>СУ2-22-140/110</v>
      </c>
      <c r="C508" s="234">
        <v>8627.3609437680007</v>
      </c>
    </row>
    <row r="509" spans="1:3" ht="15.6" x14ac:dyDescent="0.3">
      <c r="A509" s="225" t="s">
        <v>1418</v>
      </c>
      <c r="B509" s="10" t="str">
        <f t="shared" si="9"/>
        <v>СУ2-22-150/110</v>
      </c>
      <c r="C509" s="234">
        <v>9002.3250429</v>
      </c>
    </row>
    <row r="510" spans="1:3" ht="15.6" x14ac:dyDescent="0.3">
      <c r="A510" s="225" t="s">
        <v>1419</v>
      </c>
      <c r="B510" s="10" t="str">
        <f t="shared" si="9"/>
        <v>СУ2-22-160/110</v>
      </c>
      <c r="C510" s="234">
        <v>9354.9824959080015</v>
      </c>
    </row>
    <row r="511" spans="1:3" ht="15.6" x14ac:dyDescent="0.3">
      <c r="A511" s="225" t="s">
        <v>1420</v>
      </c>
      <c r="B511" s="10" t="str">
        <f t="shared" si="9"/>
        <v>СУ2-22-160/120</v>
      </c>
      <c r="C511" s="234">
        <v>9873.3464629800001</v>
      </c>
    </row>
    <row r="512" spans="1:3" ht="15.6" x14ac:dyDescent="0.3">
      <c r="A512" s="225" t="s">
        <v>1442</v>
      </c>
      <c r="B512" s="10" t="str">
        <f t="shared" si="9"/>
        <v>СУ2-22-180/120</v>
      </c>
      <c r="C512" s="234">
        <v>10621.150218756</v>
      </c>
    </row>
    <row r="513" spans="1:28" ht="15.6" x14ac:dyDescent="0.3">
      <c r="A513" s="226" t="s">
        <v>2416</v>
      </c>
      <c r="B513" s="10" t="str">
        <f t="shared" si="9"/>
        <v>СУ2-22-140/110-6565л</v>
      </c>
      <c r="C513" s="234">
        <v>8762.2630417559994</v>
      </c>
    </row>
    <row r="514" spans="1:28" ht="15.6" x14ac:dyDescent="0.3">
      <c r="A514" s="226" t="s">
        <v>2417</v>
      </c>
      <c r="B514" s="10" t="str">
        <f t="shared" si="9"/>
        <v>СУ2-22-150/110-6565л</v>
      </c>
      <c r="C514" s="234">
        <v>9139.3515833759993</v>
      </c>
    </row>
    <row r="515" spans="1:28" ht="15.6" x14ac:dyDescent="0.3">
      <c r="A515" s="226" t="s">
        <v>2418</v>
      </c>
      <c r="B515" s="10" t="str">
        <f t="shared" si="9"/>
        <v>СУ2-22-160/110-6565л</v>
      </c>
      <c r="C515" s="234">
        <v>9490.9468151400015</v>
      </c>
    </row>
    <row r="516" spans="1:28" ht="15.6" x14ac:dyDescent="0.3">
      <c r="A516" s="226" t="s">
        <v>2419</v>
      </c>
      <c r="B516" s="10" t="str">
        <f t="shared" si="9"/>
        <v>СУ2-22-160/120-6565л</v>
      </c>
      <c r="C516" s="234">
        <v>10010.373003455999</v>
      </c>
    </row>
    <row r="517" spans="1:28" ht="15.6" x14ac:dyDescent="0.3">
      <c r="A517" s="226" t="s">
        <v>2420</v>
      </c>
      <c r="B517" s="10" t="str">
        <f t="shared" si="9"/>
        <v>СУ2-22-180/120-6565л</v>
      </c>
      <c r="C517" s="234">
        <v>10757.114537988002</v>
      </c>
    </row>
    <row r="518" spans="1:28" ht="15.6" x14ac:dyDescent="0.3">
      <c r="A518" s="225" t="s">
        <v>1425</v>
      </c>
      <c r="B518" s="10" t="str">
        <f t="shared" si="9"/>
        <v>СУ2-16/Р17-140/110</v>
      </c>
      <c r="C518" s="234">
        <v>7857.2505418680003</v>
      </c>
    </row>
    <row r="519" spans="1:28" ht="15.6" x14ac:dyDescent="0.3">
      <c r="A519" s="225" t="s">
        <v>1426</v>
      </c>
      <c r="B519" s="10" t="str">
        <f t="shared" si="9"/>
        <v>СУ2-16/Р17-150/110</v>
      </c>
      <c r="C519" s="234">
        <v>8184.4146850199995</v>
      </c>
    </row>
    <row r="520" spans="1:28" ht="15.6" x14ac:dyDescent="0.3">
      <c r="A520" s="225" t="s">
        <v>1427</v>
      </c>
      <c r="B520" s="10" t="str">
        <f t="shared" si="9"/>
        <v>СУ2-16/Р17-160/110</v>
      </c>
      <c r="C520" s="234">
        <v>8491.3966245360007</v>
      </c>
    </row>
    <row r="521" spans="1:28" ht="15.6" x14ac:dyDescent="0.3">
      <c r="A521" s="225" t="s">
        <v>1428</v>
      </c>
      <c r="B521" s="10" t="str">
        <f t="shared" si="9"/>
        <v>СУ2-16/Р17-160/120</v>
      </c>
      <c r="C521" s="234">
        <v>8937.5295470159999</v>
      </c>
    </row>
    <row r="522" spans="1:28" s="135" customFormat="1" ht="15.6" x14ac:dyDescent="0.3">
      <c r="A522" s="225" t="s">
        <v>1443</v>
      </c>
      <c r="B522" s="132" t="str">
        <f t="shared" si="9"/>
        <v>СУ2-16/Р17-180/120</v>
      </c>
      <c r="C522" s="234">
        <v>9583.3600633679998</v>
      </c>
      <c r="D522" s="133"/>
      <c r="E522" s="133"/>
      <c r="F522" s="133"/>
      <c r="G522" s="133"/>
      <c r="H522" s="133"/>
      <c r="I522" s="133"/>
      <c r="J522" s="133"/>
      <c r="K522" s="133"/>
      <c r="L522" s="133"/>
      <c r="M522" s="133"/>
      <c r="N522" s="133"/>
      <c r="O522" s="133"/>
      <c r="P522" s="133"/>
      <c r="Q522" s="133"/>
      <c r="R522" s="133"/>
      <c r="S522" s="133"/>
      <c r="T522" s="133"/>
      <c r="U522" s="133"/>
      <c r="V522" s="133"/>
      <c r="W522" s="133"/>
      <c r="X522" s="133"/>
      <c r="Y522" s="133"/>
      <c r="Z522" s="133"/>
      <c r="AA522" s="133"/>
      <c r="AB522" s="133"/>
    </row>
    <row r="523" spans="1:28" s="135" customFormat="1" ht="15.6" x14ac:dyDescent="0.3">
      <c r="A523" s="226" t="s">
        <v>2421</v>
      </c>
      <c r="B523" s="132" t="str">
        <f t="shared" si="9"/>
        <v>СУ2-16Р171401106565л</v>
      </c>
      <c r="C523" s="234">
        <v>7993.2148610999993</v>
      </c>
      <c r="D523" s="133"/>
      <c r="E523" s="133"/>
      <c r="F523" s="133"/>
      <c r="G523" s="133"/>
      <c r="H523" s="133"/>
      <c r="I523" s="133"/>
      <c r="J523" s="133"/>
      <c r="K523" s="133"/>
      <c r="L523" s="133"/>
      <c r="M523" s="133"/>
      <c r="N523" s="133"/>
      <c r="O523" s="133"/>
      <c r="P523" s="133"/>
      <c r="Q523" s="133"/>
      <c r="R523" s="133"/>
      <c r="S523" s="133"/>
      <c r="T523" s="133"/>
      <c r="U523" s="133"/>
      <c r="V523" s="133"/>
      <c r="W523" s="133"/>
      <c r="X523" s="133"/>
      <c r="Y523" s="133"/>
      <c r="Z523" s="133"/>
      <c r="AA523" s="133"/>
      <c r="AB523" s="133"/>
    </row>
    <row r="524" spans="1:28" s="135" customFormat="1" ht="15.6" x14ac:dyDescent="0.3">
      <c r="A524" s="226" t="s">
        <v>2422</v>
      </c>
      <c r="B524" s="132" t="str">
        <f t="shared" si="9"/>
        <v>СУ2-16Р171501106565л</v>
      </c>
      <c r="C524" s="234">
        <v>8322.5034467400019</v>
      </c>
      <c r="D524" s="133"/>
      <c r="E524" s="133"/>
      <c r="F524" s="133"/>
      <c r="G524" s="133"/>
      <c r="H524" s="133"/>
      <c r="I524" s="133"/>
      <c r="J524" s="133"/>
      <c r="K524" s="133"/>
      <c r="L524" s="133"/>
      <c r="M524" s="133"/>
      <c r="N524" s="133"/>
      <c r="O524" s="133"/>
      <c r="P524" s="133"/>
      <c r="Q524" s="133"/>
      <c r="R524" s="133"/>
      <c r="S524" s="133"/>
      <c r="T524" s="133"/>
      <c r="U524" s="133"/>
      <c r="V524" s="133"/>
      <c r="W524" s="133"/>
      <c r="X524" s="133"/>
      <c r="Y524" s="133"/>
      <c r="Z524" s="133"/>
      <c r="AA524" s="133"/>
      <c r="AB524" s="133"/>
    </row>
    <row r="525" spans="1:28" s="135" customFormat="1" ht="15.6" x14ac:dyDescent="0.3">
      <c r="A525" s="226" t="s">
        <v>2423</v>
      </c>
      <c r="B525" s="132" t="str">
        <f t="shared" si="9"/>
        <v>СУ2-16Р171601106565л</v>
      </c>
      <c r="C525" s="234">
        <v>8627.3609437680007</v>
      </c>
      <c r="D525" s="133"/>
      <c r="E525" s="133"/>
      <c r="F525" s="133"/>
      <c r="G525" s="133"/>
      <c r="H525" s="133"/>
      <c r="I525" s="133"/>
      <c r="J525" s="133"/>
      <c r="K525" s="133"/>
      <c r="L525" s="133"/>
      <c r="M525" s="133"/>
      <c r="N525" s="133"/>
      <c r="O525" s="133"/>
      <c r="P525" s="133"/>
      <c r="Q525" s="133"/>
      <c r="R525" s="133"/>
      <c r="S525" s="133"/>
      <c r="T525" s="133"/>
      <c r="U525" s="133"/>
      <c r="V525" s="133"/>
      <c r="W525" s="133"/>
      <c r="X525" s="133"/>
      <c r="Y525" s="133"/>
      <c r="Z525" s="133"/>
      <c r="AA525" s="133"/>
      <c r="AB525" s="133"/>
    </row>
    <row r="526" spans="1:28" s="135" customFormat="1" ht="15.6" x14ac:dyDescent="0.3">
      <c r="A526" s="226" t="s">
        <v>2424</v>
      </c>
      <c r="B526" s="132" t="str">
        <f t="shared" si="9"/>
        <v>СУ2-16Р171601206565л</v>
      </c>
      <c r="C526" s="234">
        <v>9073.4938662479999</v>
      </c>
      <c r="D526" s="133"/>
      <c r="E526" s="133"/>
      <c r="F526" s="133"/>
      <c r="G526" s="133"/>
      <c r="H526" s="133"/>
      <c r="I526" s="133"/>
      <c r="J526" s="133"/>
      <c r="K526" s="133"/>
      <c r="L526" s="133"/>
      <c r="M526" s="133"/>
      <c r="N526" s="133"/>
      <c r="O526" s="133"/>
      <c r="P526" s="133"/>
      <c r="Q526" s="133"/>
      <c r="R526" s="133"/>
      <c r="S526" s="133"/>
      <c r="T526" s="133"/>
      <c r="U526" s="133"/>
      <c r="V526" s="133"/>
      <c r="W526" s="133"/>
      <c r="X526" s="133"/>
      <c r="Y526" s="133"/>
      <c r="Z526" s="133"/>
      <c r="AA526" s="133"/>
      <c r="AB526" s="133"/>
    </row>
    <row r="527" spans="1:28" s="135" customFormat="1" ht="15.6" x14ac:dyDescent="0.3">
      <c r="A527" s="226" t="s">
        <v>2425</v>
      </c>
      <c r="B527" s="132" t="str">
        <f t="shared" si="9"/>
        <v>СУ2-16Р171801206565л</v>
      </c>
      <c r="C527" s="234">
        <v>9716.1377188679999</v>
      </c>
      <c r="D527" s="133"/>
      <c r="E527" s="133"/>
      <c r="F527" s="133"/>
      <c r="G527" s="133"/>
      <c r="H527" s="133"/>
      <c r="I527" s="133"/>
      <c r="J527" s="133"/>
      <c r="K527" s="133"/>
      <c r="L527" s="133"/>
      <c r="M527" s="133"/>
      <c r="N527" s="133"/>
      <c r="O527" s="133"/>
      <c r="P527" s="133"/>
      <c r="Q527" s="133"/>
      <c r="R527" s="133"/>
      <c r="S527" s="133"/>
      <c r="T527" s="133"/>
      <c r="U527" s="133"/>
      <c r="V527" s="133"/>
      <c r="W527" s="133"/>
      <c r="X527" s="133"/>
      <c r="Y527" s="133"/>
      <c r="Z527" s="133"/>
      <c r="AA527" s="133"/>
      <c r="AB527" s="133"/>
    </row>
    <row r="528" spans="1:28" s="135" customFormat="1" ht="15.6" x14ac:dyDescent="0.3">
      <c r="A528" s="225" t="s">
        <v>1433</v>
      </c>
      <c r="B528" s="132" t="str">
        <f t="shared" si="9"/>
        <v>СУ2-22/Р17-140/110</v>
      </c>
      <c r="C528" s="234">
        <v>8627.3609437680007</v>
      </c>
      <c r="D528" s="133"/>
      <c r="E528" s="133"/>
      <c r="F528" s="133"/>
      <c r="G528" s="133"/>
      <c r="H528" s="133"/>
      <c r="I528" s="133"/>
      <c r="J528" s="133"/>
      <c r="K528" s="133"/>
      <c r="L528" s="133"/>
      <c r="M528" s="133"/>
      <c r="N528" s="133"/>
      <c r="O528" s="133"/>
      <c r="P528" s="133"/>
      <c r="Q528" s="133"/>
      <c r="R528" s="133"/>
      <c r="S528" s="133"/>
      <c r="T528" s="133"/>
      <c r="U528" s="133"/>
      <c r="V528" s="133"/>
      <c r="W528" s="133"/>
      <c r="X528" s="133"/>
      <c r="Y528" s="133"/>
      <c r="Z528" s="133"/>
      <c r="AA528" s="133"/>
      <c r="AB528" s="133"/>
    </row>
    <row r="529" spans="1:28" s="135" customFormat="1" ht="15.6" x14ac:dyDescent="0.3">
      <c r="A529" s="225" t="s">
        <v>1434</v>
      </c>
      <c r="B529" s="132" t="str">
        <f t="shared" si="9"/>
        <v>СУ2-22/Р17-150/110</v>
      </c>
      <c r="C529" s="234">
        <v>9002.3250429</v>
      </c>
      <c r="D529" s="133"/>
      <c r="E529" s="133"/>
      <c r="F529" s="133"/>
      <c r="G529" s="133"/>
      <c r="H529" s="133"/>
      <c r="I529" s="133"/>
      <c r="J529" s="133"/>
      <c r="K529" s="133"/>
      <c r="L529" s="133"/>
      <c r="M529" s="133"/>
      <c r="N529" s="133"/>
      <c r="O529" s="133"/>
      <c r="P529" s="133"/>
      <c r="Q529" s="133"/>
      <c r="R529" s="133"/>
      <c r="S529" s="133"/>
      <c r="T529" s="133"/>
      <c r="U529" s="133"/>
      <c r="V529" s="133"/>
      <c r="W529" s="133"/>
      <c r="X529" s="133"/>
      <c r="Y529" s="133"/>
      <c r="Z529" s="133"/>
      <c r="AA529" s="133"/>
      <c r="AB529" s="133"/>
    </row>
    <row r="530" spans="1:28" s="135" customFormat="1" ht="15.6" x14ac:dyDescent="0.3">
      <c r="A530" s="225" t="s">
        <v>1435</v>
      </c>
      <c r="B530" s="132" t="str">
        <f t="shared" si="9"/>
        <v>СУ2-22/Р17-160/110</v>
      </c>
      <c r="C530" s="234">
        <v>9354.9824959080015</v>
      </c>
      <c r="D530" s="133"/>
      <c r="E530" s="133"/>
      <c r="F530" s="133"/>
      <c r="G530" s="133"/>
      <c r="H530" s="133"/>
      <c r="I530" s="133"/>
      <c r="J530" s="133"/>
      <c r="K530" s="133"/>
      <c r="L530" s="133"/>
      <c r="M530" s="133"/>
      <c r="N530" s="133"/>
      <c r="O530" s="133"/>
      <c r="P530" s="133"/>
      <c r="Q530" s="133"/>
      <c r="R530" s="133"/>
      <c r="S530" s="133"/>
      <c r="T530" s="133"/>
      <c r="U530" s="133"/>
      <c r="V530" s="133"/>
      <c r="W530" s="133"/>
      <c r="X530" s="133"/>
      <c r="Y530" s="133"/>
      <c r="Z530" s="133"/>
      <c r="AA530" s="133"/>
      <c r="AB530" s="133"/>
    </row>
    <row r="531" spans="1:28" s="135" customFormat="1" ht="15.6" x14ac:dyDescent="0.3">
      <c r="A531" s="225" t="s">
        <v>1436</v>
      </c>
      <c r="B531" s="132" t="str">
        <f t="shared" si="9"/>
        <v>СУ2-22/Р17-160/120</v>
      </c>
      <c r="C531" s="234">
        <v>9873.3464629800001</v>
      </c>
      <c r="D531" s="133"/>
      <c r="E531" s="133"/>
      <c r="F531" s="133"/>
      <c r="G531" s="133"/>
      <c r="H531" s="133"/>
      <c r="I531" s="133"/>
      <c r="J531" s="133"/>
      <c r="K531" s="133"/>
      <c r="L531" s="133"/>
      <c r="M531" s="133"/>
      <c r="N531" s="133"/>
      <c r="O531" s="133"/>
      <c r="P531" s="133"/>
      <c r="Q531" s="133"/>
      <c r="R531" s="133"/>
      <c r="S531" s="133"/>
      <c r="T531" s="133"/>
      <c r="U531" s="133"/>
      <c r="V531" s="133"/>
      <c r="W531" s="133"/>
      <c r="X531" s="133"/>
      <c r="Y531" s="133"/>
      <c r="Z531" s="133"/>
      <c r="AA531" s="133"/>
      <c r="AB531" s="133"/>
    </row>
    <row r="532" spans="1:28" s="135" customFormat="1" ht="15.6" x14ac:dyDescent="0.3">
      <c r="A532" s="225" t="s">
        <v>1444</v>
      </c>
      <c r="B532" s="132" t="str">
        <f t="shared" si="9"/>
        <v>СУ2-22/Р17-180/120</v>
      </c>
      <c r="C532" s="234">
        <v>10621.150218756</v>
      </c>
      <c r="D532" s="133"/>
      <c r="E532" s="133"/>
      <c r="F532" s="133"/>
      <c r="G532" s="133"/>
      <c r="H532" s="133"/>
      <c r="I532" s="133"/>
      <c r="J532" s="133"/>
      <c r="K532" s="133"/>
      <c r="L532" s="133"/>
      <c r="M532" s="133"/>
      <c r="N532" s="133"/>
      <c r="O532" s="133"/>
      <c r="P532" s="133"/>
      <c r="Q532" s="133"/>
      <c r="R532" s="133"/>
      <c r="S532" s="133"/>
      <c r="T532" s="133"/>
      <c r="U532" s="133"/>
      <c r="V532" s="133"/>
      <c r="W532" s="133"/>
      <c r="X532" s="133"/>
      <c r="Y532" s="133"/>
      <c r="Z532" s="133"/>
      <c r="AA532" s="133"/>
      <c r="AB532" s="133"/>
    </row>
    <row r="533" spans="1:28" s="135" customFormat="1" ht="15.6" x14ac:dyDescent="0.3">
      <c r="A533" s="226" t="s">
        <v>2426</v>
      </c>
      <c r="B533" s="132" t="str">
        <f t="shared" si="9"/>
        <v>СУ2-22Р171401106565л</v>
      </c>
      <c r="C533" s="234">
        <v>8762.2630417559994</v>
      </c>
      <c r="D533" s="133"/>
      <c r="E533" s="133"/>
      <c r="F533" s="133"/>
      <c r="G533" s="133"/>
      <c r="H533" s="133"/>
      <c r="I533" s="133"/>
      <c r="J533" s="133"/>
      <c r="K533" s="133"/>
      <c r="L533" s="133"/>
      <c r="M533" s="133"/>
      <c r="N533" s="133"/>
      <c r="O533" s="133"/>
      <c r="P533" s="133"/>
      <c r="Q533" s="133"/>
      <c r="R533" s="133"/>
      <c r="S533" s="133"/>
      <c r="T533" s="133"/>
      <c r="U533" s="133"/>
      <c r="V533" s="133"/>
      <c r="W533" s="133"/>
      <c r="X533" s="133"/>
      <c r="Y533" s="133"/>
      <c r="Z533" s="133"/>
      <c r="AA533" s="133"/>
      <c r="AB533" s="133"/>
    </row>
    <row r="534" spans="1:28" s="135" customFormat="1" ht="15.6" x14ac:dyDescent="0.3">
      <c r="A534" s="226" t="s">
        <v>2427</v>
      </c>
      <c r="B534" s="132" t="str">
        <f t="shared" si="9"/>
        <v>СУ2-22Р171501106565л</v>
      </c>
      <c r="C534" s="234">
        <v>9139.3515833759993</v>
      </c>
      <c r="D534" s="133"/>
      <c r="E534" s="133"/>
      <c r="F534" s="133"/>
      <c r="G534" s="133"/>
      <c r="H534" s="133"/>
      <c r="I534" s="133"/>
      <c r="J534" s="133"/>
      <c r="K534" s="133"/>
      <c r="L534" s="133"/>
      <c r="M534" s="133"/>
      <c r="N534" s="133"/>
      <c r="O534" s="133"/>
      <c r="P534" s="133"/>
      <c r="Q534" s="133"/>
      <c r="R534" s="133"/>
      <c r="S534" s="133"/>
      <c r="T534" s="133"/>
      <c r="U534" s="133"/>
      <c r="V534" s="133"/>
      <c r="W534" s="133"/>
      <c r="X534" s="133"/>
      <c r="Y534" s="133"/>
      <c r="Z534" s="133"/>
      <c r="AA534" s="133"/>
      <c r="AB534" s="133"/>
    </row>
    <row r="535" spans="1:28" s="135" customFormat="1" ht="15.6" x14ac:dyDescent="0.3">
      <c r="A535" s="226" t="s">
        <v>2428</v>
      </c>
      <c r="B535" s="132" t="str">
        <f t="shared" si="9"/>
        <v>СУ2-22Р171601106565л</v>
      </c>
      <c r="C535" s="234">
        <v>9490.9468151400015</v>
      </c>
      <c r="D535" s="133"/>
      <c r="E535" s="133"/>
      <c r="F535" s="133"/>
      <c r="G535" s="133"/>
      <c r="H535" s="133"/>
      <c r="I535" s="133"/>
      <c r="J535" s="133"/>
      <c r="K535" s="133"/>
      <c r="L535" s="133"/>
      <c r="M535" s="133"/>
      <c r="N535" s="133"/>
      <c r="O535" s="133"/>
      <c r="P535" s="133"/>
      <c r="Q535" s="133"/>
      <c r="R535" s="133"/>
      <c r="S535" s="133"/>
      <c r="T535" s="133"/>
      <c r="U535" s="133"/>
      <c r="V535" s="133"/>
      <c r="W535" s="133"/>
      <c r="X535" s="133"/>
      <c r="Y535" s="133"/>
      <c r="Z535" s="133"/>
      <c r="AA535" s="133"/>
      <c r="AB535" s="133"/>
    </row>
    <row r="536" spans="1:28" s="135" customFormat="1" ht="15.6" x14ac:dyDescent="0.3">
      <c r="A536" s="226" t="s">
        <v>2429</v>
      </c>
      <c r="B536" s="132" t="str">
        <f t="shared" si="9"/>
        <v>СУ2-22Р171601206565л</v>
      </c>
      <c r="C536" s="234">
        <v>10010.373003455999</v>
      </c>
      <c r="D536" s="133"/>
      <c r="E536" s="133"/>
      <c r="F536" s="133"/>
      <c r="G536" s="133"/>
      <c r="H536" s="133"/>
      <c r="I536" s="133"/>
      <c r="J536" s="133"/>
      <c r="K536" s="133"/>
      <c r="L536" s="133"/>
      <c r="M536" s="133"/>
      <c r="N536" s="133"/>
      <c r="O536" s="133"/>
      <c r="P536" s="133"/>
      <c r="Q536" s="133"/>
      <c r="R536" s="133"/>
      <c r="S536" s="133"/>
      <c r="T536" s="133"/>
      <c r="U536" s="133"/>
      <c r="V536" s="133"/>
      <c r="W536" s="133"/>
      <c r="X536" s="133"/>
      <c r="Y536" s="133"/>
      <c r="Z536" s="133"/>
      <c r="AA536" s="133"/>
      <c r="AB536" s="133"/>
    </row>
    <row r="537" spans="1:28" s="135" customFormat="1" ht="15.6" x14ac:dyDescent="0.3">
      <c r="A537" s="226" t="s">
        <v>2430</v>
      </c>
      <c r="B537" s="132" t="str">
        <f t="shared" si="9"/>
        <v>СУ2-22Р171801206565л</v>
      </c>
      <c r="C537" s="234">
        <v>10757.114537988002</v>
      </c>
      <c r="D537" s="133"/>
      <c r="E537" s="133"/>
      <c r="F537" s="133"/>
      <c r="G537" s="133"/>
      <c r="H537" s="133"/>
      <c r="I537" s="133"/>
      <c r="J537" s="133"/>
      <c r="K537" s="133"/>
      <c r="L537" s="133"/>
      <c r="M537" s="133"/>
      <c r="N537" s="133"/>
      <c r="O537" s="133"/>
      <c r="P537" s="133"/>
      <c r="Q537" s="133"/>
      <c r="R537" s="133"/>
      <c r="S537" s="133"/>
      <c r="T537" s="133"/>
      <c r="U537" s="133"/>
      <c r="V537" s="133"/>
      <c r="W537" s="133"/>
      <c r="X537" s="133"/>
      <c r="Y537" s="133"/>
      <c r="Z537" s="133"/>
      <c r="AA537" s="133"/>
      <c r="AB537" s="133"/>
    </row>
    <row r="538" spans="1:28" s="135" customFormat="1" ht="15.6" x14ac:dyDescent="0.3">
      <c r="A538" s="225" t="s">
        <v>1407</v>
      </c>
      <c r="B538" s="132" t="str">
        <f t="shared" si="9"/>
        <v>СУ2-16-140/110</v>
      </c>
      <c r="C538" s="234">
        <v>7857.2505418680003</v>
      </c>
      <c r="D538" s="133"/>
      <c r="E538" s="133"/>
      <c r="F538" s="133"/>
      <c r="G538" s="133"/>
      <c r="H538" s="133"/>
      <c r="I538" s="133"/>
      <c r="J538" s="133"/>
      <c r="K538" s="133"/>
      <c r="L538" s="133"/>
      <c r="M538" s="133"/>
      <c r="N538" s="133"/>
      <c r="O538" s="133"/>
      <c r="P538" s="133"/>
      <c r="Q538" s="133"/>
      <c r="R538" s="133"/>
      <c r="S538" s="133"/>
      <c r="T538" s="133"/>
      <c r="U538" s="133"/>
      <c r="V538" s="133"/>
      <c r="W538" s="133"/>
      <c r="X538" s="133"/>
      <c r="Y538" s="133"/>
      <c r="Z538" s="133"/>
      <c r="AA538" s="133"/>
      <c r="AB538" s="133"/>
    </row>
    <row r="539" spans="1:28" s="135" customFormat="1" ht="15.6" x14ac:dyDescent="0.3">
      <c r="A539" s="225" t="s">
        <v>1408</v>
      </c>
      <c r="B539" s="132" t="str">
        <f t="shared" si="9"/>
        <v>СУ2-16-150/110</v>
      </c>
      <c r="C539" s="234">
        <v>8184.4146850199995</v>
      </c>
      <c r="D539" s="133"/>
      <c r="E539" s="133"/>
      <c r="F539" s="133"/>
      <c r="G539" s="133"/>
      <c r="H539" s="133"/>
      <c r="I539" s="133"/>
      <c r="J539" s="133"/>
      <c r="K539" s="133"/>
      <c r="L539" s="133"/>
      <c r="M539" s="133"/>
      <c r="N539" s="133"/>
      <c r="O539" s="133"/>
      <c r="P539" s="133"/>
      <c r="Q539" s="133"/>
      <c r="R539" s="133"/>
      <c r="S539" s="133"/>
      <c r="T539" s="133"/>
      <c r="U539" s="133"/>
      <c r="V539" s="133"/>
      <c r="W539" s="133"/>
      <c r="X539" s="133"/>
      <c r="Y539" s="133"/>
      <c r="Z539" s="133"/>
      <c r="AA539" s="133"/>
      <c r="AB539" s="133"/>
    </row>
    <row r="540" spans="1:28" s="135" customFormat="1" ht="15.6" x14ac:dyDescent="0.3">
      <c r="A540" s="225" t="s">
        <v>1409</v>
      </c>
      <c r="B540" s="132" t="str">
        <f t="shared" si="9"/>
        <v>СУ2-16-160/110</v>
      </c>
      <c r="C540" s="234">
        <v>8491.3966245360007</v>
      </c>
      <c r="D540" s="133"/>
      <c r="E540" s="133"/>
      <c r="F540" s="133"/>
      <c r="G540" s="133"/>
      <c r="H540" s="133"/>
      <c r="I540" s="133"/>
      <c r="J540" s="133"/>
      <c r="K540" s="133"/>
      <c r="L540" s="133"/>
      <c r="M540" s="133"/>
      <c r="N540" s="133"/>
      <c r="O540" s="133"/>
      <c r="P540" s="133"/>
      <c r="Q540" s="133"/>
      <c r="R540" s="133"/>
      <c r="S540" s="133"/>
      <c r="T540" s="133"/>
      <c r="U540" s="133"/>
      <c r="V540" s="133"/>
      <c r="W540" s="133"/>
      <c r="X540" s="133"/>
      <c r="Y540" s="133"/>
      <c r="Z540" s="133"/>
      <c r="AA540" s="133"/>
      <c r="AB540" s="133"/>
    </row>
    <row r="541" spans="1:28" s="135" customFormat="1" ht="15.6" x14ac:dyDescent="0.3">
      <c r="A541" s="225" t="s">
        <v>2431</v>
      </c>
      <c r="B541" s="132" t="str">
        <f t="shared" si="9"/>
        <v>Су2-16-160/120</v>
      </c>
      <c r="C541" s="234">
        <v>8937.5295470159999</v>
      </c>
      <c r="D541" s="133"/>
      <c r="E541" s="133"/>
      <c r="F541" s="133"/>
      <c r="G541" s="133"/>
      <c r="H541" s="133"/>
      <c r="I541" s="133"/>
      <c r="J541" s="133"/>
      <c r="K541" s="133"/>
      <c r="L541" s="133"/>
      <c r="M541" s="133"/>
      <c r="N541" s="133"/>
      <c r="O541" s="133"/>
      <c r="P541" s="133"/>
      <c r="Q541" s="133"/>
      <c r="R541" s="133"/>
      <c r="S541" s="133"/>
      <c r="T541" s="133"/>
      <c r="U541" s="133"/>
      <c r="V541" s="133"/>
      <c r="W541" s="133"/>
      <c r="X541" s="133"/>
      <c r="Y541" s="133"/>
      <c r="Z541" s="133"/>
      <c r="AA541" s="133"/>
      <c r="AB541" s="133"/>
    </row>
    <row r="542" spans="1:28" s="135" customFormat="1" ht="15.6" x14ac:dyDescent="0.3">
      <c r="A542" s="225" t="s">
        <v>1445</v>
      </c>
      <c r="B542" s="132" t="str">
        <f t="shared" si="9"/>
        <v>СУ2-16-180/120</v>
      </c>
      <c r="C542" s="234">
        <v>9583.3600633679998</v>
      </c>
      <c r="D542" s="133"/>
      <c r="E542" s="133"/>
      <c r="F542" s="133"/>
      <c r="G542" s="133"/>
      <c r="H542" s="133"/>
      <c r="I542" s="133"/>
      <c r="J542" s="133"/>
      <c r="K542" s="133"/>
      <c r="L542" s="133"/>
      <c r="M542" s="133"/>
      <c r="N542" s="133"/>
      <c r="O542" s="133"/>
      <c r="P542" s="133"/>
      <c r="Q542" s="133"/>
      <c r="R542" s="133"/>
      <c r="S542" s="133"/>
      <c r="T542" s="133"/>
      <c r="U542" s="133"/>
      <c r="V542" s="133"/>
      <c r="W542" s="133"/>
      <c r="X542" s="133"/>
      <c r="Y542" s="133"/>
      <c r="Z542" s="133"/>
      <c r="AA542" s="133"/>
      <c r="AB542" s="133"/>
    </row>
    <row r="543" spans="1:28" s="135" customFormat="1" ht="15.6" x14ac:dyDescent="0.3">
      <c r="A543" s="226" t="s">
        <v>2432</v>
      </c>
      <c r="B543" s="132" t="str">
        <f t="shared" si="9"/>
        <v>СУ2-16-140/110-6565п</v>
      </c>
      <c r="C543" s="234">
        <v>7993.2148610999993</v>
      </c>
      <c r="D543" s="133"/>
      <c r="E543" s="133"/>
      <c r="F543" s="133"/>
      <c r="G543" s="133"/>
      <c r="H543" s="133"/>
      <c r="I543" s="133"/>
      <c r="J543" s="133"/>
      <c r="K543" s="133"/>
      <c r="L543" s="133"/>
      <c r="M543" s="133"/>
      <c r="N543" s="133"/>
      <c r="O543" s="133"/>
      <c r="P543" s="133"/>
      <c r="Q543" s="133"/>
      <c r="R543" s="133"/>
      <c r="S543" s="133"/>
      <c r="T543" s="133"/>
      <c r="U543" s="133"/>
      <c r="V543" s="133"/>
      <c r="W543" s="133"/>
      <c r="X543" s="133"/>
      <c r="Y543" s="133"/>
      <c r="Z543" s="133"/>
      <c r="AA543" s="133"/>
      <c r="AB543" s="133"/>
    </row>
    <row r="544" spans="1:28" s="135" customFormat="1" ht="15.6" x14ac:dyDescent="0.3">
      <c r="A544" s="226" t="s">
        <v>2433</v>
      </c>
      <c r="B544" s="132" t="str">
        <f t="shared" si="9"/>
        <v>СУ2-16-150/110-6565п</v>
      </c>
      <c r="C544" s="234">
        <v>8322.5034467400019</v>
      </c>
      <c r="D544" s="133"/>
      <c r="E544" s="133"/>
      <c r="F544" s="133"/>
      <c r="G544" s="133"/>
      <c r="H544" s="133"/>
      <c r="I544" s="133"/>
      <c r="J544" s="133"/>
      <c r="K544" s="133"/>
      <c r="L544" s="133"/>
      <c r="M544" s="133"/>
      <c r="N544" s="133"/>
      <c r="O544" s="133"/>
      <c r="P544" s="133"/>
      <c r="Q544" s="133"/>
      <c r="R544" s="133"/>
      <c r="S544" s="133"/>
      <c r="T544" s="133"/>
      <c r="U544" s="133"/>
      <c r="V544" s="133"/>
      <c r="W544" s="133"/>
      <c r="X544" s="133"/>
      <c r="Y544" s="133"/>
      <c r="Z544" s="133"/>
      <c r="AA544" s="133"/>
      <c r="AB544" s="133"/>
    </row>
    <row r="545" spans="1:28" s="135" customFormat="1" ht="15.6" x14ac:dyDescent="0.3">
      <c r="A545" s="226" t="s">
        <v>2434</v>
      </c>
      <c r="B545" s="132" t="str">
        <f t="shared" si="9"/>
        <v>СУ2-16-160/110-6565п</v>
      </c>
      <c r="C545" s="234">
        <v>8575.3121028119986</v>
      </c>
      <c r="D545" s="133"/>
      <c r="E545" s="133"/>
      <c r="F545" s="133"/>
      <c r="G545" s="133"/>
      <c r="H545" s="133"/>
      <c r="I545" s="133"/>
      <c r="J545" s="133"/>
      <c r="K545" s="133"/>
      <c r="L545" s="133"/>
      <c r="M545" s="133"/>
      <c r="N545" s="133"/>
      <c r="O545" s="133"/>
      <c r="P545" s="133"/>
      <c r="Q545" s="133"/>
      <c r="R545" s="133"/>
      <c r="S545" s="133"/>
      <c r="T545" s="133"/>
      <c r="U545" s="133"/>
      <c r="V545" s="133"/>
      <c r="W545" s="133"/>
      <c r="X545" s="133"/>
      <c r="Y545" s="133"/>
      <c r="Z545" s="133"/>
      <c r="AA545" s="133"/>
      <c r="AB545" s="133"/>
    </row>
    <row r="546" spans="1:28" s="135" customFormat="1" ht="15.6" x14ac:dyDescent="0.3">
      <c r="A546" s="226" t="s">
        <v>2435</v>
      </c>
      <c r="B546" s="132" t="str">
        <f t="shared" si="9"/>
        <v>СУ2-16-160/120-6565п</v>
      </c>
      <c r="C546" s="234">
        <v>9073.4938662479999</v>
      </c>
      <c r="D546" s="133"/>
      <c r="E546" s="133"/>
      <c r="F546" s="133"/>
      <c r="G546" s="133"/>
      <c r="H546" s="133"/>
      <c r="I546" s="133"/>
      <c r="J546" s="133"/>
      <c r="K546" s="133"/>
      <c r="L546" s="133"/>
      <c r="M546" s="133"/>
      <c r="N546" s="133"/>
      <c r="O546" s="133"/>
      <c r="P546" s="133"/>
      <c r="Q546" s="133"/>
      <c r="R546" s="133"/>
      <c r="S546" s="133"/>
      <c r="T546" s="133"/>
      <c r="U546" s="133"/>
      <c r="V546" s="133"/>
      <c r="W546" s="133"/>
      <c r="X546" s="133"/>
      <c r="Y546" s="133"/>
      <c r="Z546" s="133"/>
      <c r="AA546" s="133"/>
      <c r="AB546" s="133"/>
    </row>
    <row r="547" spans="1:28" s="135" customFormat="1" ht="15.6" x14ac:dyDescent="0.3">
      <c r="A547" s="226" t="s">
        <v>2436</v>
      </c>
      <c r="B547" s="132" t="str">
        <f t="shared" si="9"/>
        <v>СУ2-16-180/120-6565п</v>
      </c>
      <c r="C547" s="234">
        <v>9716.1377188679999</v>
      </c>
      <c r="D547" s="133"/>
      <c r="E547" s="133"/>
      <c r="F547" s="133"/>
      <c r="G547" s="133"/>
      <c r="H547" s="133"/>
      <c r="I547" s="133"/>
      <c r="J547" s="133"/>
      <c r="K547" s="133"/>
      <c r="L547" s="133"/>
      <c r="M547" s="133"/>
      <c r="N547" s="133"/>
      <c r="O547" s="133"/>
      <c r="P547" s="133"/>
      <c r="Q547" s="133"/>
      <c r="R547" s="133"/>
      <c r="S547" s="133"/>
      <c r="T547" s="133"/>
      <c r="U547" s="133"/>
      <c r="V547" s="133"/>
      <c r="W547" s="133"/>
      <c r="X547" s="133"/>
      <c r="Y547" s="133"/>
      <c r="Z547" s="133"/>
      <c r="AA547" s="133"/>
      <c r="AB547" s="133"/>
    </row>
    <row r="548" spans="1:28" s="135" customFormat="1" ht="15.6" x14ac:dyDescent="0.3">
      <c r="A548" s="225" t="s">
        <v>1413</v>
      </c>
      <c r="B548" s="132" t="str">
        <f t="shared" si="9"/>
        <v>СУ2-22-140/110</v>
      </c>
      <c r="C548" s="234">
        <v>8627.3609437680007</v>
      </c>
      <c r="D548" s="133"/>
      <c r="E548" s="133"/>
      <c r="F548" s="133"/>
      <c r="G548" s="133"/>
      <c r="H548" s="133"/>
      <c r="I548" s="133"/>
      <c r="J548" s="133"/>
      <c r="K548" s="133"/>
      <c r="L548" s="133"/>
      <c r="M548" s="133"/>
      <c r="N548" s="133"/>
      <c r="O548" s="133"/>
      <c r="P548" s="133"/>
      <c r="Q548" s="133"/>
      <c r="R548" s="133"/>
      <c r="S548" s="133"/>
      <c r="T548" s="133"/>
      <c r="U548" s="133"/>
      <c r="V548" s="133"/>
      <c r="W548" s="133"/>
      <c r="X548" s="133"/>
      <c r="Y548" s="133"/>
      <c r="Z548" s="133"/>
      <c r="AA548" s="133"/>
      <c r="AB548" s="133"/>
    </row>
    <row r="549" spans="1:28" s="135" customFormat="1" ht="15.6" x14ac:dyDescent="0.3">
      <c r="A549" s="225" t="s">
        <v>1414</v>
      </c>
      <c r="B549" s="132" t="str">
        <f t="shared" si="9"/>
        <v>СУ2-22-150/110</v>
      </c>
      <c r="C549" s="234">
        <v>9002.3250429</v>
      </c>
      <c r="D549" s="133"/>
      <c r="E549" s="133"/>
      <c r="F549" s="133"/>
      <c r="G549" s="133"/>
      <c r="H549" s="133"/>
      <c r="I549" s="133"/>
      <c r="J549" s="133"/>
      <c r="K549" s="133"/>
      <c r="L549" s="133"/>
      <c r="M549" s="133"/>
      <c r="N549" s="133"/>
      <c r="O549" s="133"/>
      <c r="P549" s="133"/>
      <c r="Q549" s="133"/>
      <c r="R549" s="133"/>
      <c r="S549" s="133"/>
      <c r="T549" s="133"/>
      <c r="U549" s="133"/>
      <c r="V549" s="133"/>
      <c r="W549" s="133"/>
      <c r="X549" s="133"/>
      <c r="Y549" s="133"/>
      <c r="Z549" s="133"/>
      <c r="AA549" s="133"/>
      <c r="AB549" s="133"/>
    </row>
    <row r="550" spans="1:28" s="135" customFormat="1" ht="15.6" x14ac:dyDescent="0.3">
      <c r="A550" s="225" t="s">
        <v>1415</v>
      </c>
      <c r="B550" s="132" t="str">
        <f t="shared" si="9"/>
        <v>СУ2-22-160/110</v>
      </c>
      <c r="C550" s="234">
        <v>9354.9824959080015</v>
      </c>
      <c r="D550" s="133"/>
      <c r="E550" s="133"/>
      <c r="F550" s="133"/>
      <c r="G550" s="133"/>
      <c r="H550" s="133"/>
      <c r="I550" s="133"/>
      <c r="J550" s="133"/>
      <c r="K550" s="133"/>
      <c r="L550" s="133"/>
      <c r="M550" s="133"/>
      <c r="N550" s="133"/>
      <c r="O550" s="133"/>
      <c r="P550" s="133"/>
      <c r="Q550" s="133"/>
      <c r="R550" s="133"/>
      <c r="S550" s="133"/>
      <c r="T550" s="133"/>
      <c r="U550" s="133"/>
      <c r="V550" s="133"/>
      <c r="W550" s="133"/>
      <c r="X550" s="133"/>
      <c r="Y550" s="133"/>
      <c r="Z550" s="133"/>
      <c r="AA550" s="133"/>
      <c r="AB550" s="133"/>
    </row>
    <row r="551" spans="1:28" s="135" customFormat="1" ht="15.6" x14ac:dyDescent="0.3">
      <c r="A551" s="225" t="s">
        <v>1416</v>
      </c>
      <c r="B551" s="132" t="str">
        <f t="shared" si="9"/>
        <v>СУ2-22-160/120</v>
      </c>
      <c r="C551" s="234">
        <v>9873.3464629800001</v>
      </c>
      <c r="D551" s="133"/>
      <c r="E551" s="133"/>
      <c r="F551" s="133"/>
      <c r="G551" s="133"/>
      <c r="H551" s="133"/>
      <c r="I551" s="133"/>
      <c r="J551" s="133"/>
      <c r="K551" s="133"/>
      <c r="L551" s="133"/>
      <c r="M551" s="133"/>
      <c r="N551" s="133"/>
      <c r="O551" s="133"/>
      <c r="P551" s="133"/>
      <c r="Q551" s="133"/>
      <c r="R551" s="133"/>
      <c r="S551" s="133"/>
      <c r="T551" s="133"/>
      <c r="U551" s="133"/>
      <c r="V551" s="133"/>
      <c r="W551" s="133"/>
      <c r="X551" s="133"/>
      <c r="Y551" s="133"/>
      <c r="Z551" s="133"/>
      <c r="AA551" s="133"/>
      <c r="AB551" s="133"/>
    </row>
    <row r="552" spans="1:28" s="135" customFormat="1" ht="15.6" x14ac:dyDescent="0.3">
      <c r="A552" s="225" t="s">
        <v>1446</v>
      </c>
      <c r="B552" s="132" t="str">
        <f t="shared" si="9"/>
        <v>СУ2-22-180/120</v>
      </c>
      <c r="C552" s="234">
        <v>10621.150218756</v>
      </c>
      <c r="D552" s="133"/>
      <c r="E552" s="133"/>
      <c r="F552" s="133"/>
      <c r="G552" s="133"/>
      <c r="H552" s="133"/>
      <c r="I552" s="133"/>
      <c r="J552" s="133"/>
      <c r="K552" s="133"/>
      <c r="L552" s="133"/>
      <c r="M552" s="133"/>
      <c r="N552" s="133"/>
      <c r="O552" s="133"/>
      <c r="P552" s="133"/>
      <c r="Q552" s="133"/>
      <c r="R552" s="133"/>
      <c r="S552" s="133"/>
      <c r="T552" s="133"/>
      <c r="U552" s="133"/>
      <c r="V552" s="133"/>
      <c r="W552" s="133"/>
      <c r="X552" s="133"/>
      <c r="Y552" s="133"/>
      <c r="Z552" s="133"/>
      <c r="AA552" s="133"/>
      <c r="AB552" s="133"/>
    </row>
    <row r="553" spans="1:28" s="135" customFormat="1" ht="15.6" x14ac:dyDescent="0.3">
      <c r="A553" s="226" t="s">
        <v>2437</v>
      </c>
      <c r="B553" s="132" t="str">
        <f t="shared" ref="B553:B599" si="10">IF(OR(RIGHT(A553,2)="-л",RIGHT(A553,2)="-п",),LEFT(A553,LEN(A553)-2),IF(RIGHT(A553,3)="-ст",LEFT(A553,LEN(A553)-3),A553))</f>
        <v>СУ2-22-140/110-65/65п</v>
      </c>
      <c r="C553" s="234">
        <v>8762.2630417559994</v>
      </c>
      <c r="D553" s="133"/>
      <c r="E553" s="133"/>
      <c r="F553" s="133"/>
      <c r="G553" s="133"/>
      <c r="H553" s="133"/>
      <c r="I553" s="133"/>
      <c r="J553" s="133"/>
      <c r="K553" s="133"/>
      <c r="L553" s="133"/>
      <c r="M553" s="133"/>
      <c r="N553" s="133"/>
      <c r="O553" s="133"/>
      <c r="P553" s="133"/>
      <c r="Q553" s="133"/>
      <c r="R553" s="133"/>
      <c r="S553" s="133"/>
      <c r="T553" s="133"/>
      <c r="U553" s="133"/>
      <c r="V553" s="133"/>
      <c r="W553" s="133"/>
      <c r="X553" s="133"/>
      <c r="Y553" s="133"/>
      <c r="Z553" s="133"/>
      <c r="AA553" s="133"/>
      <c r="AB553" s="133"/>
    </row>
    <row r="554" spans="1:28" s="135" customFormat="1" ht="15.6" x14ac:dyDescent="0.3">
      <c r="A554" s="226" t="s">
        <v>2438</v>
      </c>
      <c r="B554" s="132" t="str">
        <f t="shared" si="10"/>
        <v>СУ2-22-150/110-65/65п</v>
      </c>
      <c r="C554" s="234">
        <v>9139.3515833759993</v>
      </c>
      <c r="D554" s="133"/>
      <c r="E554" s="133"/>
      <c r="F554" s="133"/>
      <c r="G554" s="133"/>
      <c r="H554" s="133"/>
      <c r="I554" s="133"/>
      <c r="J554" s="133"/>
      <c r="K554" s="133"/>
      <c r="L554" s="133"/>
      <c r="M554" s="133"/>
      <c r="N554" s="133"/>
      <c r="O554" s="133"/>
      <c r="P554" s="133"/>
      <c r="Q554" s="133"/>
      <c r="R554" s="133"/>
      <c r="S554" s="133"/>
      <c r="T554" s="133"/>
      <c r="U554" s="133"/>
      <c r="V554" s="133"/>
      <c r="W554" s="133"/>
      <c r="X554" s="133"/>
      <c r="Y554" s="133"/>
      <c r="Z554" s="133"/>
      <c r="AA554" s="133"/>
      <c r="AB554" s="133"/>
    </row>
    <row r="555" spans="1:28" s="135" customFormat="1" ht="15.6" x14ac:dyDescent="0.3">
      <c r="A555" s="226" t="s">
        <v>2439</v>
      </c>
      <c r="B555" s="132" t="str">
        <f t="shared" si="10"/>
        <v>СУ2-22-160/110-65/65п</v>
      </c>
      <c r="C555" s="234">
        <v>9490.9468151400015</v>
      </c>
      <c r="D555" s="133"/>
      <c r="E555" s="133"/>
      <c r="F555" s="133"/>
      <c r="G555" s="133"/>
      <c r="H555" s="133"/>
      <c r="I555" s="133"/>
      <c r="J555" s="133"/>
      <c r="K555" s="133"/>
      <c r="L555" s="133"/>
      <c r="M555" s="133"/>
      <c r="N555" s="133"/>
      <c r="O555" s="133"/>
      <c r="P555" s="133"/>
      <c r="Q555" s="133"/>
      <c r="R555" s="133"/>
      <c r="S555" s="133"/>
      <c r="T555" s="133"/>
      <c r="U555" s="133"/>
      <c r="V555" s="133"/>
      <c r="W555" s="133"/>
      <c r="X555" s="133"/>
      <c r="Y555" s="133"/>
      <c r="Z555" s="133"/>
      <c r="AA555" s="133"/>
      <c r="AB555" s="133"/>
    </row>
    <row r="556" spans="1:28" s="135" customFormat="1" ht="15.6" x14ac:dyDescent="0.3">
      <c r="A556" s="226" t="s">
        <v>2440</v>
      </c>
      <c r="B556" s="132" t="str">
        <f t="shared" si="10"/>
        <v>СУ2-22-160/120-65/65п</v>
      </c>
      <c r="C556" s="234">
        <v>10010.373003455999</v>
      </c>
      <c r="D556" s="133"/>
      <c r="E556" s="133"/>
      <c r="F556" s="133"/>
      <c r="G556" s="133"/>
      <c r="H556" s="133"/>
      <c r="I556" s="133"/>
      <c r="J556" s="133"/>
      <c r="K556" s="133"/>
      <c r="L556" s="133"/>
      <c r="M556" s="133"/>
      <c r="N556" s="133"/>
      <c r="O556" s="133"/>
      <c r="P556" s="133"/>
      <c r="Q556" s="133"/>
      <c r="R556" s="133"/>
      <c r="S556" s="133"/>
      <c r="T556" s="133"/>
      <c r="U556" s="133"/>
      <c r="V556" s="133"/>
      <c r="W556" s="133"/>
      <c r="X556" s="133"/>
      <c r="Y556" s="133"/>
      <c r="Z556" s="133"/>
      <c r="AA556" s="133"/>
      <c r="AB556" s="133"/>
    </row>
    <row r="557" spans="1:28" s="135" customFormat="1" ht="15.6" x14ac:dyDescent="0.3">
      <c r="A557" s="226" t="s">
        <v>2441</v>
      </c>
      <c r="B557" s="132" t="str">
        <f t="shared" si="10"/>
        <v>СУ2-22-180/120-65/65п</v>
      </c>
      <c r="C557" s="234">
        <v>10757.114537988002</v>
      </c>
      <c r="D557" s="133"/>
      <c r="E557" s="133"/>
      <c r="F557" s="133"/>
      <c r="G557" s="133"/>
      <c r="H557" s="133"/>
      <c r="I557" s="133"/>
      <c r="J557" s="133"/>
      <c r="K557" s="133"/>
      <c r="L557" s="133"/>
      <c r="M557" s="133"/>
      <c r="N557" s="133"/>
      <c r="O557" s="133"/>
      <c r="P557" s="133"/>
      <c r="Q557" s="133"/>
      <c r="R557" s="133"/>
      <c r="S557" s="133"/>
      <c r="T557" s="133"/>
      <c r="U557" s="133"/>
      <c r="V557" s="133"/>
      <c r="W557" s="133"/>
      <c r="X557" s="133"/>
      <c r="Y557" s="133"/>
      <c r="Z557" s="133"/>
      <c r="AA557" s="133"/>
      <c r="AB557" s="133"/>
    </row>
    <row r="558" spans="1:28" s="135" customFormat="1" ht="15.6" x14ac:dyDescent="0.3">
      <c r="A558" s="225" t="s">
        <v>1421</v>
      </c>
      <c r="B558" s="132" t="str">
        <f t="shared" si="10"/>
        <v>СУ2-16/Р17-140/110</v>
      </c>
      <c r="C558" s="234">
        <v>7857.2505418680003</v>
      </c>
      <c r="D558" s="133"/>
      <c r="E558" s="133"/>
      <c r="F558" s="133"/>
      <c r="G558" s="133"/>
      <c r="H558" s="133"/>
      <c r="I558" s="133"/>
      <c r="J558" s="133"/>
      <c r="K558" s="133"/>
      <c r="L558" s="133"/>
      <c r="M558" s="133"/>
      <c r="N558" s="133"/>
      <c r="O558" s="133"/>
      <c r="P558" s="133"/>
      <c r="Q558" s="133"/>
      <c r="R558" s="133"/>
      <c r="S558" s="133"/>
      <c r="T558" s="133"/>
      <c r="U558" s="133"/>
      <c r="V558" s="133"/>
      <c r="W558" s="133"/>
      <c r="X558" s="133"/>
      <c r="Y558" s="133"/>
      <c r="Z558" s="133"/>
      <c r="AA558" s="133"/>
      <c r="AB558" s="133"/>
    </row>
    <row r="559" spans="1:28" s="135" customFormat="1" ht="15.6" x14ac:dyDescent="0.3">
      <c r="A559" s="225" t="s">
        <v>1422</v>
      </c>
      <c r="B559" s="132" t="str">
        <f t="shared" si="10"/>
        <v>СУ2-16/Р17-150/110</v>
      </c>
      <c r="C559" s="234">
        <v>8184.4146850199995</v>
      </c>
      <c r="D559" s="133"/>
      <c r="E559" s="133"/>
      <c r="F559" s="133"/>
      <c r="G559" s="133"/>
      <c r="H559" s="133"/>
      <c r="I559" s="133"/>
      <c r="J559" s="133"/>
      <c r="K559" s="133"/>
      <c r="L559" s="133"/>
      <c r="M559" s="133"/>
      <c r="N559" s="133"/>
      <c r="O559" s="133"/>
      <c r="P559" s="133"/>
      <c r="Q559" s="133"/>
      <c r="R559" s="133"/>
      <c r="S559" s="133"/>
      <c r="T559" s="133"/>
      <c r="U559" s="133"/>
      <c r="V559" s="133"/>
      <c r="W559" s="133"/>
      <c r="X559" s="133"/>
      <c r="Y559" s="133"/>
      <c r="Z559" s="133"/>
      <c r="AA559" s="133"/>
      <c r="AB559" s="133"/>
    </row>
    <row r="560" spans="1:28" s="135" customFormat="1" ht="15.6" x14ac:dyDescent="0.3">
      <c r="A560" s="225" t="s">
        <v>1423</v>
      </c>
      <c r="B560" s="132" t="str">
        <f t="shared" si="10"/>
        <v>СУ2-16/Р17-160/110</v>
      </c>
      <c r="C560" s="234">
        <v>8491.3966245360007</v>
      </c>
      <c r="D560" s="133"/>
      <c r="E560" s="133"/>
      <c r="F560" s="133"/>
      <c r="G560" s="133"/>
      <c r="H560" s="133"/>
      <c r="I560" s="133"/>
      <c r="J560" s="133"/>
      <c r="K560" s="133"/>
      <c r="L560" s="133"/>
      <c r="M560" s="133"/>
      <c r="N560" s="133"/>
      <c r="O560" s="133"/>
      <c r="P560" s="133"/>
      <c r="Q560" s="133"/>
      <c r="R560" s="133"/>
      <c r="S560" s="133"/>
      <c r="T560" s="133"/>
      <c r="U560" s="133"/>
      <c r="V560" s="133"/>
      <c r="W560" s="133"/>
      <c r="X560" s="133"/>
      <c r="Y560" s="133"/>
      <c r="Z560" s="133"/>
      <c r="AA560" s="133"/>
      <c r="AB560" s="133"/>
    </row>
    <row r="561" spans="1:28" s="135" customFormat="1" ht="15.6" x14ac:dyDescent="0.3">
      <c r="A561" s="225" t="s">
        <v>1424</v>
      </c>
      <c r="B561" s="132" t="str">
        <f t="shared" si="10"/>
        <v>СУ2-16/Р17-160/120</v>
      </c>
      <c r="C561" s="234">
        <v>8937.5295470159999</v>
      </c>
      <c r="D561" s="133"/>
      <c r="E561" s="133"/>
      <c r="F561" s="133"/>
      <c r="G561" s="133"/>
      <c r="H561" s="133"/>
      <c r="I561" s="133"/>
      <c r="J561" s="133"/>
      <c r="K561" s="133"/>
      <c r="L561" s="133"/>
      <c r="M561" s="133"/>
      <c r="N561" s="133"/>
      <c r="O561" s="133"/>
      <c r="P561" s="133"/>
      <c r="Q561" s="133"/>
      <c r="R561" s="133"/>
      <c r="S561" s="133"/>
      <c r="T561" s="133"/>
      <c r="U561" s="133"/>
      <c r="V561" s="133"/>
      <c r="W561" s="133"/>
      <c r="X561" s="133"/>
      <c r="Y561" s="133"/>
      <c r="Z561" s="133"/>
      <c r="AA561" s="133"/>
      <c r="AB561" s="133"/>
    </row>
    <row r="562" spans="1:28" s="135" customFormat="1" ht="15.6" x14ac:dyDescent="0.3">
      <c r="A562" s="225" t="s">
        <v>1447</v>
      </c>
      <c r="B562" s="132" t="str">
        <f t="shared" si="10"/>
        <v>СУ2-16/Р17-180/120</v>
      </c>
      <c r="C562" s="234">
        <v>9583.3600633679998</v>
      </c>
      <c r="D562" s="133"/>
      <c r="E562" s="133"/>
      <c r="F562" s="133"/>
      <c r="G562" s="133"/>
      <c r="H562" s="133"/>
      <c r="I562" s="133"/>
      <c r="J562" s="133"/>
      <c r="K562" s="133"/>
      <c r="L562" s="133"/>
      <c r="M562" s="133"/>
      <c r="N562" s="133"/>
      <c r="O562" s="133"/>
      <c r="P562" s="133"/>
      <c r="Q562" s="133"/>
      <c r="R562" s="133"/>
      <c r="S562" s="133"/>
      <c r="T562" s="133"/>
      <c r="U562" s="133"/>
      <c r="V562" s="133"/>
      <c r="W562" s="133"/>
      <c r="X562" s="133"/>
      <c r="Y562" s="133"/>
      <c r="Z562" s="133"/>
      <c r="AA562" s="133"/>
      <c r="AB562" s="133"/>
    </row>
    <row r="563" spans="1:28" s="135" customFormat="1" ht="15.6" x14ac:dyDescent="0.3">
      <c r="A563" s="226" t="s">
        <v>2442</v>
      </c>
      <c r="B563" s="132" t="str">
        <f t="shared" si="10"/>
        <v>СУ2-16Р171401106565п</v>
      </c>
      <c r="C563" s="234">
        <v>7993.2148610999993</v>
      </c>
      <c r="D563" s="133"/>
      <c r="E563" s="133"/>
      <c r="F563" s="133"/>
      <c r="G563" s="133"/>
      <c r="H563" s="133"/>
      <c r="I563" s="133"/>
      <c r="J563" s="133"/>
      <c r="K563" s="133"/>
      <c r="L563" s="133"/>
      <c r="M563" s="133"/>
      <c r="N563" s="133"/>
      <c r="O563" s="133"/>
      <c r="P563" s="133"/>
      <c r="Q563" s="133"/>
      <c r="R563" s="133"/>
      <c r="S563" s="133"/>
      <c r="T563" s="133"/>
      <c r="U563" s="133"/>
      <c r="V563" s="133"/>
      <c r="W563" s="133"/>
      <c r="X563" s="133"/>
      <c r="Y563" s="133"/>
      <c r="Z563" s="133"/>
      <c r="AA563" s="133"/>
      <c r="AB563" s="133"/>
    </row>
    <row r="564" spans="1:28" s="135" customFormat="1" ht="15.6" x14ac:dyDescent="0.3">
      <c r="A564" s="226" t="s">
        <v>2443</v>
      </c>
      <c r="B564" s="132" t="str">
        <f t="shared" si="10"/>
        <v>СУ2-16Р171501106565п</v>
      </c>
      <c r="C564" s="234">
        <v>8322.5034467400019</v>
      </c>
      <c r="D564" s="133"/>
      <c r="E564" s="133"/>
      <c r="F564" s="133"/>
      <c r="G564" s="133"/>
      <c r="H564" s="133"/>
      <c r="I564" s="133"/>
      <c r="J564" s="133"/>
      <c r="K564" s="133"/>
      <c r="L564" s="133"/>
      <c r="M564" s="133"/>
      <c r="N564" s="133"/>
      <c r="O564" s="133"/>
      <c r="P564" s="133"/>
      <c r="Q564" s="133"/>
      <c r="R564" s="133"/>
      <c r="S564" s="133"/>
      <c r="T564" s="133"/>
      <c r="U564" s="133"/>
      <c r="V564" s="133"/>
      <c r="W564" s="133"/>
      <c r="X564" s="133"/>
      <c r="Y564" s="133"/>
      <c r="Z564" s="133"/>
      <c r="AA564" s="133"/>
      <c r="AB564" s="133"/>
    </row>
    <row r="565" spans="1:28" s="135" customFormat="1" ht="15.6" x14ac:dyDescent="0.3">
      <c r="A565" s="226" t="s">
        <v>2444</v>
      </c>
      <c r="B565" s="132" t="str">
        <f t="shared" si="10"/>
        <v>СУ2-16Р171601106565п</v>
      </c>
      <c r="C565" s="234">
        <v>8627.3609437680007</v>
      </c>
      <c r="D565" s="133"/>
      <c r="E565" s="133"/>
      <c r="F565" s="133"/>
      <c r="G565" s="133"/>
      <c r="H565" s="133"/>
      <c r="I565" s="133"/>
      <c r="J565" s="133"/>
      <c r="K565" s="133"/>
      <c r="L565" s="133"/>
      <c r="M565" s="133"/>
      <c r="N565" s="133"/>
      <c r="O565" s="133"/>
      <c r="P565" s="133"/>
      <c r="Q565" s="133"/>
      <c r="R565" s="133"/>
      <c r="S565" s="133"/>
      <c r="T565" s="133"/>
      <c r="U565" s="133"/>
      <c r="V565" s="133"/>
      <c r="W565" s="133"/>
      <c r="X565" s="133"/>
      <c r="Y565" s="133"/>
      <c r="Z565" s="133"/>
      <c r="AA565" s="133"/>
      <c r="AB565" s="133"/>
    </row>
    <row r="566" spans="1:28" s="135" customFormat="1" ht="15.6" x14ac:dyDescent="0.3">
      <c r="A566" s="226" t="s">
        <v>2445</v>
      </c>
      <c r="B566" s="132" t="str">
        <f t="shared" si="10"/>
        <v>СУ2-16Р171601206565п</v>
      </c>
      <c r="C566" s="234">
        <v>9073.4938662479999</v>
      </c>
      <c r="D566" s="133"/>
      <c r="E566" s="133"/>
      <c r="F566" s="133"/>
      <c r="G566" s="133"/>
      <c r="H566" s="133"/>
      <c r="I566" s="133"/>
      <c r="J566" s="133"/>
      <c r="K566" s="133"/>
      <c r="L566" s="133"/>
      <c r="M566" s="133"/>
      <c r="N566" s="133"/>
      <c r="O566" s="133"/>
      <c r="P566" s="133"/>
      <c r="Q566" s="133"/>
      <c r="R566" s="133"/>
      <c r="S566" s="133"/>
      <c r="T566" s="133"/>
      <c r="U566" s="133"/>
      <c r="V566" s="133"/>
      <c r="W566" s="133"/>
      <c r="X566" s="133"/>
      <c r="Y566" s="133"/>
      <c r="Z566" s="133"/>
      <c r="AA566" s="133"/>
      <c r="AB566" s="133"/>
    </row>
    <row r="567" spans="1:28" s="135" customFormat="1" ht="15.6" x14ac:dyDescent="0.3">
      <c r="A567" s="226" t="s">
        <v>2446</v>
      </c>
      <c r="B567" s="132" t="str">
        <f t="shared" si="10"/>
        <v>СУ2-16Р171801206565п</v>
      </c>
      <c r="C567" s="234">
        <v>9716.1377188679999</v>
      </c>
      <c r="D567" s="133"/>
      <c r="E567" s="133"/>
      <c r="F567" s="133"/>
      <c r="G567" s="133"/>
      <c r="H567" s="133"/>
      <c r="I567" s="133"/>
      <c r="J567" s="133"/>
      <c r="K567" s="133"/>
      <c r="L567" s="133"/>
      <c r="M567" s="133"/>
      <c r="N567" s="133"/>
      <c r="O567" s="133"/>
      <c r="P567" s="133"/>
      <c r="Q567" s="133"/>
      <c r="R567" s="133"/>
      <c r="S567" s="133"/>
      <c r="T567" s="133"/>
      <c r="U567" s="133"/>
      <c r="V567" s="133"/>
      <c r="W567" s="133"/>
      <c r="X567" s="133"/>
      <c r="Y567" s="133"/>
      <c r="Z567" s="133"/>
      <c r="AA567" s="133"/>
      <c r="AB567" s="133"/>
    </row>
    <row r="568" spans="1:28" s="135" customFormat="1" ht="15.6" x14ac:dyDescent="0.3">
      <c r="A568" s="225" t="s">
        <v>1429</v>
      </c>
      <c r="B568" s="132" t="str">
        <f t="shared" si="10"/>
        <v>СУ2-22/Р17-140/110</v>
      </c>
      <c r="C568" s="234">
        <v>8627.3609437680007</v>
      </c>
      <c r="D568" s="133"/>
      <c r="E568" s="133"/>
      <c r="F568" s="133"/>
      <c r="G568" s="133"/>
      <c r="H568" s="133"/>
      <c r="I568" s="133"/>
      <c r="J568" s="133"/>
      <c r="K568" s="133"/>
      <c r="L568" s="133"/>
      <c r="M568" s="133"/>
      <c r="N568" s="133"/>
      <c r="O568" s="133"/>
      <c r="P568" s="133"/>
      <c r="Q568" s="133"/>
      <c r="R568" s="133"/>
      <c r="S568" s="133"/>
      <c r="T568" s="133"/>
      <c r="U568" s="133"/>
      <c r="V568" s="133"/>
      <c r="W568" s="133"/>
      <c r="X568" s="133"/>
      <c r="Y568" s="133"/>
      <c r="Z568" s="133"/>
      <c r="AA568" s="133"/>
      <c r="AB568" s="133"/>
    </row>
    <row r="569" spans="1:28" s="135" customFormat="1" ht="15.6" x14ac:dyDescent="0.3">
      <c r="A569" s="225" t="s">
        <v>1430</v>
      </c>
      <c r="B569" s="132" t="str">
        <f t="shared" si="10"/>
        <v>СУ2-22/Р17-150/110</v>
      </c>
      <c r="C569" s="234">
        <v>9002.3250429</v>
      </c>
      <c r="D569" s="133"/>
      <c r="E569" s="133"/>
      <c r="F569" s="133"/>
      <c r="G569" s="133"/>
      <c r="H569" s="133"/>
      <c r="I569" s="133"/>
      <c r="J569" s="133"/>
      <c r="K569" s="133"/>
      <c r="L569" s="133"/>
      <c r="M569" s="133"/>
      <c r="N569" s="133"/>
      <c r="O569" s="133"/>
      <c r="P569" s="133"/>
      <c r="Q569" s="133"/>
      <c r="R569" s="133"/>
      <c r="S569" s="133"/>
      <c r="T569" s="133"/>
      <c r="U569" s="133"/>
      <c r="V569" s="133"/>
      <c r="W569" s="133"/>
      <c r="X569" s="133"/>
      <c r="Y569" s="133"/>
      <c r="Z569" s="133"/>
      <c r="AA569" s="133"/>
      <c r="AB569" s="133"/>
    </row>
    <row r="570" spans="1:28" s="135" customFormat="1" ht="15.6" x14ac:dyDescent="0.3">
      <c r="A570" s="225" t="s">
        <v>1431</v>
      </c>
      <c r="B570" s="132" t="str">
        <f t="shared" si="10"/>
        <v>СУ2-22/Р17-160/110</v>
      </c>
      <c r="C570" s="234">
        <v>9354.9824959080015</v>
      </c>
      <c r="D570" s="133"/>
      <c r="E570" s="133"/>
      <c r="F570" s="133"/>
      <c r="G570" s="133"/>
      <c r="H570" s="133"/>
      <c r="I570" s="133"/>
      <c r="J570" s="133"/>
      <c r="K570" s="133"/>
      <c r="L570" s="133"/>
      <c r="M570" s="133"/>
      <c r="N570" s="133"/>
      <c r="O570" s="133"/>
      <c r="P570" s="133"/>
      <c r="Q570" s="133"/>
      <c r="R570" s="133"/>
      <c r="S570" s="133"/>
      <c r="T570" s="133"/>
      <c r="U570" s="133"/>
      <c r="V570" s="133"/>
      <c r="W570" s="133"/>
      <c r="X570" s="133"/>
      <c r="Y570" s="133"/>
      <c r="Z570" s="133"/>
      <c r="AA570" s="133"/>
      <c r="AB570" s="133"/>
    </row>
    <row r="571" spans="1:28" s="135" customFormat="1" ht="15.6" x14ac:dyDescent="0.3">
      <c r="A571" s="225" t="s">
        <v>1432</v>
      </c>
      <c r="B571" s="132" t="str">
        <f t="shared" si="10"/>
        <v>СУ2-22/Р17-160/120</v>
      </c>
      <c r="C571" s="234">
        <v>9873.3464629800001</v>
      </c>
      <c r="D571" s="133"/>
      <c r="E571" s="133"/>
      <c r="F571" s="133"/>
      <c r="G571" s="133"/>
      <c r="H571" s="133"/>
      <c r="I571" s="133"/>
      <c r="J571" s="133"/>
      <c r="K571" s="133"/>
      <c r="L571" s="133"/>
      <c r="M571" s="133"/>
      <c r="N571" s="133"/>
      <c r="O571" s="133"/>
      <c r="P571" s="133"/>
      <c r="Q571" s="133"/>
      <c r="R571" s="133"/>
      <c r="S571" s="133"/>
      <c r="T571" s="133"/>
      <c r="U571" s="133"/>
      <c r="V571" s="133"/>
      <c r="W571" s="133"/>
      <c r="X571" s="133"/>
      <c r="Y571" s="133"/>
      <c r="Z571" s="133"/>
      <c r="AA571" s="133"/>
      <c r="AB571" s="133"/>
    </row>
    <row r="572" spans="1:28" s="135" customFormat="1" ht="15.6" x14ac:dyDescent="0.3">
      <c r="A572" s="225" t="s">
        <v>1448</v>
      </c>
      <c r="B572" s="132" t="str">
        <f t="shared" si="10"/>
        <v>СУ2-22/Р17-180/120</v>
      </c>
      <c r="C572" s="234">
        <v>10621.150218756</v>
      </c>
      <c r="D572" s="133"/>
      <c r="E572" s="133"/>
      <c r="F572" s="133"/>
      <c r="G572" s="133"/>
      <c r="H572" s="133"/>
      <c r="I572" s="133"/>
      <c r="J572" s="133"/>
      <c r="K572" s="133"/>
      <c r="L572" s="133"/>
      <c r="M572" s="133"/>
      <c r="N572" s="133"/>
      <c r="O572" s="133"/>
      <c r="P572" s="133"/>
      <c r="Q572" s="133"/>
      <c r="R572" s="133"/>
      <c r="S572" s="133"/>
      <c r="T572" s="133"/>
      <c r="U572" s="133"/>
      <c r="V572" s="133"/>
      <c r="W572" s="133"/>
      <c r="X572" s="133"/>
      <c r="Y572" s="133"/>
      <c r="Z572" s="133"/>
      <c r="AA572" s="133"/>
      <c r="AB572" s="133"/>
    </row>
    <row r="573" spans="1:28" s="135" customFormat="1" ht="15.6" x14ac:dyDescent="0.3">
      <c r="A573" s="226" t="s">
        <v>2447</v>
      </c>
      <c r="B573" s="132" t="str">
        <f t="shared" si="10"/>
        <v>СУ2-22Р1714011065п</v>
      </c>
      <c r="C573" s="234">
        <v>8762.2630417559994</v>
      </c>
      <c r="D573" s="133"/>
      <c r="E573" s="133"/>
      <c r="F573" s="133"/>
      <c r="G573" s="133"/>
      <c r="H573" s="133"/>
      <c r="I573" s="133"/>
      <c r="J573" s="133"/>
      <c r="K573" s="133"/>
      <c r="L573" s="133"/>
      <c r="M573" s="133"/>
      <c r="N573" s="133"/>
      <c r="O573" s="133"/>
      <c r="P573" s="133"/>
      <c r="Q573" s="133"/>
      <c r="R573" s="133"/>
      <c r="S573" s="133"/>
      <c r="T573" s="133"/>
      <c r="U573" s="133"/>
      <c r="V573" s="133"/>
      <c r="W573" s="133"/>
      <c r="X573" s="133"/>
      <c r="Y573" s="133"/>
      <c r="Z573" s="133"/>
      <c r="AA573" s="133"/>
      <c r="AB573" s="133"/>
    </row>
    <row r="574" spans="1:28" s="135" customFormat="1" ht="15.6" x14ac:dyDescent="0.3">
      <c r="A574" s="226" t="s">
        <v>2448</v>
      </c>
      <c r="B574" s="132" t="str">
        <f t="shared" si="10"/>
        <v>СУ2-22Р1715011065п</v>
      </c>
      <c r="C574" s="234">
        <v>9139.3515833759993</v>
      </c>
      <c r="D574" s="133"/>
      <c r="E574" s="133"/>
      <c r="F574" s="133"/>
      <c r="G574" s="133"/>
      <c r="H574" s="133"/>
      <c r="I574" s="133"/>
      <c r="J574" s="133"/>
      <c r="K574" s="133"/>
      <c r="L574" s="133"/>
      <c r="M574" s="133"/>
      <c r="N574" s="133"/>
      <c r="O574" s="133"/>
      <c r="P574" s="133"/>
      <c r="Q574" s="133"/>
      <c r="R574" s="133"/>
      <c r="S574" s="133"/>
      <c r="T574" s="133"/>
      <c r="U574" s="133"/>
      <c r="V574" s="133"/>
      <c r="W574" s="133"/>
      <c r="X574" s="133"/>
      <c r="Y574" s="133"/>
      <c r="Z574" s="133"/>
      <c r="AA574" s="133"/>
      <c r="AB574" s="133"/>
    </row>
    <row r="575" spans="1:28" s="135" customFormat="1" ht="15.6" x14ac:dyDescent="0.3">
      <c r="A575" s="226" t="s">
        <v>2449</v>
      </c>
      <c r="B575" s="132" t="str">
        <f t="shared" si="10"/>
        <v>СУ2-22Р1716011065п</v>
      </c>
      <c r="C575" s="234">
        <v>9490.9468151400015</v>
      </c>
      <c r="D575" s="133"/>
      <c r="E575" s="133"/>
      <c r="F575" s="133"/>
      <c r="G575" s="133"/>
      <c r="H575" s="133"/>
      <c r="I575" s="133"/>
      <c r="J575" s="133"/>
      <c r="K575" s="133"/>
      <c r="L575" s="133"/>
      <c r="M575" s="133"/>
      <c r="N575" s="133"/>
      <c r="O575" s="133"/>
      <c r="P575" s="133"/>
      <c r="Q575" s="133"/>
      <c r="R575" s="133"/>
      <c r="S575" s="133"/>
      <c r="T575" s="133"/>
      <c r="U575" s="133"/>
      <c r="V575" s="133"/>
      <c r="W575" s="133"/>
      <c r="X575" s="133"/>
      <c r="Y575" s="133"/>
      <c r="Z575" s="133"/>
      <c r="AA575" s="133"/>
      <c r="AB575" s="133"/>
    </row>
    <row r="576" spans="1:28" s="135" customFormat="1" ht="15.6" x14ac:dyDescent="0.3">
      <c r="A576" s="226" t="s">
        <v>2450</v>
      </c>
      <c r="B576" s="132" t="str">
        <f t="shared" si="10"/>
        <v>СУ2-22Р1716012065п</v>
      </c>
      <c r="C576" s="234">
        <v>10010.373003455999</v>
      </c>
      <c r="D576" s="133"/>
      <c r="E576" s="133"/>
      <c r="F576" s="133"/>
      <c r="G576" s="133"/>
      <c r="H576" s="133"/>
      <c r="I576" s="133"/>
      <c r="J576" s="133"/>
      <c r="K576" s="133"/>
      <c r="L576" s="133"/>
      <c r="M576" s="133"/>
      <c r="N576" s="133"/>
      <c r="O576" s="133"/>
      <c r="P576" s="133"/>
      <c r="Q576" s="133"/>
      <c r="R576" s="133"/>
      <c r="S576" s="133"/>
      <c r="T576" s="133"/>
      <c r="U576" s="133"/>
      <c r="V576" s="133"/>
      <c r="W576" s="133"/>
      <c r="X576" s="133"/>
      <c r="Y576" s="133"/>
      <c r="Z576" s="133"/>
      <c r="AA576" s="133"/>
      <c r="AB576" s="133"/>
    </row>
    <row r="577" spans="1:28" s="135" customFormat="1" ht="15.6" x14ac:dyDescent="0.3">
      <c r="A577" s="226" t="s">
        <v>2451</v>
      </c>
      <c r="B577" s="132" t="str">
        <f t="shared" si="10"/>
        <v>СУ2-22Р1718012065п</v>
      </c>
      <c r="C577" s="234">
        <v>10757.114537988002</v>
      </c>
      <c r="D577" s="133"/>
      <c r="E577" s="133"/>
      <c r="F577" s="133"/>
      <c r="G577" s="133"/>
      <c r="H577" s="133"/>
      <c r="I577" s="133"/>
      <c r="J577" s="133"/>
      <c r="K577" s="133"/>
      <c r="L577" s="133"/>
      <c r="M577" s="133"/>
      <c r="N577" s="133"/>
      <c r="O577" s="133"/>
      <c r="P577" s="133"/>
      <c r="Q577" s="133"/>
      <c r="R577" s="133"/>
      <c r="S577" s="133"/>
      <c r="T577" s="133"/>
      <c r="U577" s="133"/>
      <c r="V577" s="133"/>
      <c r="W577" s="133"/>
      <c r="X577" s="133"/>
      <c r="Y577" s="133"/>
      <c r="Z577" s="133"/>
      <c r="AA577" s="133"/>
      <c r="AB577" s="133"/>
    </row>
    <row r="578" spans="1:28" s="135" customFormat="1" ht="15.6" x14ac:dyDescent="0.3">
      <c r="A578" s="226" t="s">
        <v>2452</v>
      </c>
      <c r="B578" s="132" t="str">
        <f t="shared" si="10"/>
        <v>Су10/24/СБ-16-14/12</v>
      </c>
      <c r="C578" s="234">
        <v>15582.78564948</v>
      </c>
      <c r="D578" s="133"/>
      <c r="E578" s="133"/>
      <c r="F578" s="133"/>
      <c r="G578" s="133"/>
      <c r="H578" s="133"/>
      <c r="I578" s="133"/>
      <c r="J578" s="133"/>
      <c r="K578" s="133"/>
      <c r="L578" s="133"/>
      <c r="M578" s="133"/>
      <c r="N578" s="133"/>
      <c r="O578" s="133"/>
      <c r="P578" s="133"/>
      <c r="Q578" s="133"/>
      <c r="R578" s="133"/>
      <c r="S578" s="133"/>
      <c r="T578" s="133"/>
      <c r="U578" s="133"/>
      <c r="V578" s="133"/>
      <c r="W578" s="133"/>
      <c r="X578" s="133"/>
      <c r="Y578" s="133"/>
      <c r="Z578" s="133"/>
      <c r="AA578" s="133"/>
      <c r="AB578" s="133"/>
    </row>
    <row r="579" spans="1:28" s="135" customFormat="1" ht="15.6" x14ac:dyDescent="0.3">
      <c r="A579" s="226" t="s">
        <v>2453</v>
      </c>
      <c r="B579" s="132" t="str">
        <f t="shared" si="10"/>
        <v>Су10/24/СБ-16-16/16</v>
      </c>
      <c r="C579" s="234">
        <v>16156.385121239999</v>
      </c>
      <c r="D579" s="133"/>
      <c r="E579" s="133"/>
      <c r="F579" s="133"/>
      <c r="G579" s="133"/>
      <c r="H579" s="133"/>
      <c r="I579" s="133"/>
      <c r="J579" s="133"/>
      <c r="K579" s="133"/>
      <c r="L579" s="133"/>
      <c r="M579" s="133"/>
      <c r="N579" s="133"/>
      <c r="O579" s="133"/>
      <c r="P579" s="133"/>
      <c r="Q579" s="133"/>
      <c r="R579" s="133"/>
      <c r="S579" s="133"/>
      <c r="T579" s="133"/>
      <c r="U579" s="133"/>
      <c r="V579" s="133"/>
      <c r="W579" s="133"/>
      <c r="X579" s="133"/>
      <c r="Y579" s="133"/>
      <c r="Z579" s="133"/>
      <c r="AA579" s="133"/>
      <c r="AB579" s="133"/>
    </row>
    <row r="580" spans="1:28" s="135" customFormat="1" ht="15.6" x14ac:dyDescent="0.3">
      <c r="A580" s="226" t="s">
        <v>2454</v>
      </c>
      <c r="B580" s="132" t="str">
        <f t="shared" si="10"/>
        <v>Су10/24/СБ-22-14/12</v>
      </c>
      <c r="C580" s="234">
        <v>16567.464742668002</v>
      </c>
      <c r="D580" s="133"/>
      <c r="E580" s="133"/>
      <c r="F580" s="133"/>
      <c r="G580" s="133"/>
      <c r="H580" s="133"/>
      <c r="I580" s="133"/>
      <c r="J580" s="133"/>
      <c r="K580" s="133"/>
      <c r="L580" s="133"/>
      <c r="M580" s="133"/>
      <c r="N580" s="133"/>
      <c r="O580" s="133"/>
      <c r="P580" s="133"/>
      <c r="Q580" s="133"/>
      <c r="R580" s="133"/>
      <c r="S580" s="133"/>
      <c r="T580" s="133"/>
      <c r="U580" s="133"/>
      <c r="V580" s="133"/>
      <c r="W580" s="133"/>
      <c r="X580" s="133"/>
      <c r="Y580" s="133"/>
      <c r="Z580" s="133"/>
      <c r="AA580" s="133"/>
      <c r="AB580" s="133"/>
    </row>
    <row r="581" spans="1:28" s="135" customFormat="1" ht="15.6" x14ac:dyDescent="0.3">
      <c r="A581" s="226" t="s">
        <v>2455</v>
      </c>
      <c r="B581" s="132" t="str">
        <f t="shared" si="10"/>
        <v>Су10/24/СБ-22-16/16</v>
      </c>
      <c r="C581" s="234">
        <v>19203.897870276003</v>
      </c>
      <c r="D581" s="133"/>
      <c r="E581" s="133"/>
      <c r="F581" s="133"/>
      <c r="G581" s="133"/>
      <c r="H581" s="133"/>
      <c r="I581" s="133"/>
      <c r="J581" s="133"/>
      <c r="K581" s="133"/>
      <c r="L581" s="133"/>
      <c r="M581" s="133"/>
      <c r="N581" s="133"/>
      <c r="O581" s="133"/>
      <c r="P581" s="133"/>
      <c r="Q581" s="133"/>
      <c r="R581" s="133"/>
      <c r="S581" s="133"/>
      <c r="T581" s="133"/>
      <c r="U581" s="133"/>
      <c r="V581" s="133"/>
      <c r="W581" s="133"/>
      <c r="X581" s="133"/>
      <c r="Y581" s="133"/>
      <c r="Z581" s="133"/>
      <c r="AA581" s="133"/>
      <c r="AB581" s="133"/>
    </row>
    <row r="582" spans="1:28" s="135" customFormat="1" ht="15.6" x14ac:dyDescent="0.3">
      <c r="A582" s="226" t="s">
        <v>2456</v>
      </c>
      <c r="B582" s="132" t="str">
        <f t="shared" si="10"/>
        <v>Су10/СБ/24-16-14/12</v>
      </c>
      <c r="C582" s="234">
        <v>15582.78564948</v>
      </c>
      <c r="D582" s="133"/>
      <c r="E582" s="133"/>
      <c r="F582" s="133"/>
      <c r="G582" s="133"/>
      <c r="H582" s="133"/>
      <c r="I582" s="133"/>
      <c r="J582" s="133"/>
      <c r="K582" s="133"/>
      <c r="L582" s="133"/>
      <c r="M582" s="133"/>
      <c r="N582" s="133"/>
      <c r="O582" s="133"/>
      <c r="P582" s="133"/>
      <c r="Q582" s="133"/>
      <c r="R582" s="133"/>
      <c r="S582" s="133"/>
      <c r="T582" s="133"/>
      <c r="U582" s="133"/>
      <c r="V582" s="133"/>
      <c r="W582" s="133"/>
      <c r="X582" s="133"/>
      <c r="Y582" s="133"/>
      <c r="Z582" s="133"/>
      <c r="AA582" s="133"/>
      <c r="AB582" s="133"/>
    </row>
    <row r="583" spans="1:28" s="135" customFormat="1" ht="15.6" x14ac:dyDescent="0.3">
      <c r="A583" s="226" t="s">
        <v>2457</v>
      </c>
      <c r="B583" s="132" t="str">
        <f t="shared" si="10"/>
        <v>Су10/СБ/24-16-16/16</v>
      </c>
      <c r="C583" s="234">
        <v>16156.385121239999</v>
      </c>
      <c r="D583" s="133"/>
      <c r="E583" s="133"/>
      <c r="F583" s="133"/>
      <c r="G583" s="133"/>
      <c r="H583" s="133"/>
      <c r="I583" s="133"/>
      <c r="J583" s="133"/>
      <c r="K583" s="133"/>
      <c r="L583" s="133"/>
      <c r="M583" s="133"/>
      <c r="N583" s="133"/>
      <c r="O583" s="133"/>
      <c r="P583" s="133"/>
      <c r="Q583" s="133"/>
      <c r="R583" s="133"/>
      <c r="S583" s="133"/>
      <c r="T583" s="133"/>
      <c r="U583" s="133"/>
      <c r="V583" s="133"/>
      <c r="W583" s="133"/>
      <c r="X583" s="133"/>
      <c r="Y583" s="133"/>
      <c r="Z583" s="133"/>
      <c r="AA583" s="133"/>
      <c r="AB583" s="133"/>
    </row>
    <row r="584" spans="1:28" s="135" customFormat="1" ht="15.6" x14ac:dyDescent="0.3">
      <c r="A584" s="226" t="s">
        <v>2458</v>
      </c>
      <c r="B584" s="132" t="str">
        <f t="shared" si="10"/>
        <v>Су10/СБ/24-22-14/12</v>
      </c>
      <c r="C584" s="234">
        <v>16875.508903428003</v>
      </c>
      <c r="D584" s="133"/>
      <c r="E584" s="133"/>
      <c r="F584" s="133"/>
      <c r="G584" s="133"/>
      <c r="H584" s="133"/>
      <c r="I584" s="133"/>
      <c r="J584" s="133"/>
      <c r="K584" s="133"/>
      <c r="L584" s="133"/>
      <c r="M584" s="133"/>
      <c r="N584" s="133"/>
      <c r="O584" s="133"/>
      <c r="P584" s="133"/>
      <c r="Q584" s="133"/>
      <c r="R584" s="133"/>
      <c r="S584" s="133"/>
      <c r="T584" s="133"/>
      <c r="U584" s="133"/>
      <c r="V584" s="133"/>
      <c r="W584" s="133"/>
      <c r="X584" s="133"/>
      <c r="Y584" s="133"/>
      <c r="Z584" s="133"/>
      <c r="AA584" s="133"/>
      <c r="AB584" s="133"/>
    </row>
    <row r="585" spans="1:28" s="135" customFormat="1" ht="15.6" x14ac:dyDescent="0.3">
      <c r="A585" s="226" t="s">
        <v>2459</v>
      </c>
      <c r="B585" s="132" t="str">
        <f t="shared" si="10"/>
        <v>Су10/СБ/24-22-16/16</v>
      </c>
      <c r="C585" s="234">
        <v>19511.942031036</v>
      </c>
      <c r="D585" s="133"/>
      <c r="E585" s="133"/>
      <c r="F585" s="133"/>
      <c r="G585" s="133"/>
      <c r="H585" s="133"/>
      <c r="I585" s="133"/>
      <c r="J585" s="133"/>
      <c r="K585" s="133"/>
      <c r="L585" s="133"/>
      <c r="M585" s="133"/>
      <c r="N585" s="133"/>
      <c r="O585" s="133"/>
      <c r="P585" s="133"/>
      <c r="Q585" s="133"/>
      <c r="R585" s="133"/>
      <c r="S585" s="133"/>
      <c r="T585" s="133"/>
      <c r="U585" s="133"/>
      <c r="V585" s="133"/>
      <c r="W585" s="133"/>
      <c r="X585" s="133"/>
      <c r="Y585" s="133"/>
      <c r="Z585" s="133"/>
      <c r="AA585" s="133"/>
      <c r="AB585" s="133"/>
    </row>
    <row r="586" spans="1:28" s="135" customFormat="1" ht="15.6" x14ac:dyDescent="0.3">
      <c r="A586" s="225" t="s">
        <v>403</v>
      </c>
      <c r="B586" s="132" t="str">
        <f t="shared" si="10"/>
        <v>ТЦ1-16-75/40/44</v>
      </c>
      <c r="C586" s="234">
        <v>9968.9463749400002</v>
      </c>
      <c r="D586" s="133"/>
      <c r="E586" s="133"/>
      <c r="F586" s="133"/>
      <c r="G586" s="133"/>
      <c r="H586" s="133"/>
      <c r="I586" s="133"/>
      <c r="J586" s="133"/>
      <c r="K586" s="133"/>
      <c r="L586" s="133"/>
      <c r="M586" s="133"/>
      <c r="N586" s="133"/>
      <c r="O586" s="133"/>
      <c r="P586" s="133"/>
      <c r="Q586" s="133"/>
      <c r="R586" s="133"/>
      <c r="S586" s="133"/>
      <c r="T586" s="133"/>
      <c r="U586" s="133"/>
      <c r="V586" s="133"/>
      <c r="W586" s="133"/>
      <c r="X586" s="133"/>
      <c r="Y586" s="133"/>
      <c r="Z586" s="133"/>
      <c r="AA586" s="133"/>
      <c r="AB586" s="133"/>
    </row>
    <row r="587" spans="1:28" s="135" customFormat="1" ht="15.6" x14ac:dyDescent="0.3">
      <c r="A587" s="225" t="s">
        <v>404</v>
      </c>
      <c r="B587" s="132" t="str">
        <f t="shared" si="10"/>
        <v>ТЦ1-22-75/40/44</v>
      </c>
      <c r="C587" s="234">
        <v>10445.883713496001</v>
      </c>
      <c r="D587" s="133"/>
      <c r="E587" s="133"/>
      <c r="F587" s="133"/>
      <c r="G587" s="133"/>
      <c r="H587" s="133"/>
      <c r="I587" s="133"/>
      <c r="J587" s="133"/>
      <c r="K587" s="133"/>
      <c r="L587" s="133"/>
      <c r="M587" s="133"/>
      <c r="N587" s="133"/>
      <c r="O587" s="133"/>
      <c r="P587" s="133"/>
      <c r="Q587" s="133"/>
      <c r="R587" s="133"/>
      <c r="S587" s="133"/>
      <c r="T587" s="133"/>
      <c r="U587" s="133"/>
      <c r="V587" s="133"/>
      <c r="W587" s="133"/>
      <c r="X587" s="133"/>
      <c r="Y587" s="133"/>
      <c r="Z587" s="133"/>
      <c r="AA587" s="133"/>
      <c r="AB587" s="133"/>
    </row>
    <row r="588" spans="1:28" s="135" customFormat="1" ht="15.6" x14ac:dyDescent="0.3">
      <c r="A588" s="225" t="s">
        <v>405</v>
      </c>
      <c r="B588" s="132" t="str">
        <f t="shared" si="10"/>
        <v>ТЦ1-16-75/45/44</v>
      </c>
      <c r="C588" s="234">
        <v>10826.158918847999</v>
      </c>
      <c r="D588" s="133"/>
      <c r="E588" s="133"/>
      <c r="F588" s="133"/>
      <c r="G588" s="133"/>
      <c r="H588" s="133"/>
      <c r="I588" s="133"/>
      <c r="J588" s="133"/>
      <c r="K588" s="133"/>
      <c r="L588" s="133"/>
      <c r="M588" s="133"/>
      <c r="N588" s="133"/>
      <c r="O588" s="133"/>
      <c r="P588" s="133"/>
      <c r="Q588" s="133"/>
      <c r="R588" s="133"/>
      <c r="S588" s="133"/>
      <c r="T588" s="133"/>
      <c r="U588" s="133"/>
      <c r="V588" s="133"/>
      <c r="W588" s="133"/>
      <c r="X588" s="133"/>
      <c r="Y588" s="133"/>
      <c r="Z588" s="133"/>
      <c r="AA588" s="133"/>
      <c r="AB588" s="133"/>
    </row>
    <row r="589" spans="1:28" s="135" customFormat="1" ht="15.6" x14ac:dyDescent="0.3">
      <c r="A589" s="225" t="s">
        <v>406</v>
      </c>
      <c r="B589" s="132" t="str">
        <f t="shared" si="10"/>
        <v>ТЦ1-22-75/45/44</v>
      </c>
      <c r="C589" s="234">
        <v>10971.683229276001</v>
      </c>
      <c r="D589" s="133"/>
      <c r="E589" s="133"/>
      <c r="F589" s="133"/>
      <c r="G589" s="133"/>
      <c r="H589" s="133"/>
      <c r="I589" s="133"/>
      <c r="J589" s="133"/>
      <c r="K589" s="133"/>
      <c r="L589" s="133"/>
      <c r="M589" s="133"/>
      <c r="N589" s="133"/>
      <c r="O589" s="133"/>
      <c r="P589" s="133"/>
      <c r="Q589" s="133"/>
      <c r="R589" s="133"/>
      <c r="S589" s="133"/>
      <c r="T589" s="133"/>
      <c r="U589" s="133"/>
      <c r="V589" s="133"/>
      <c r="W589" s="133"/>
      <c r="X589" s="133"/>
      <c r="Y589" s="133"/>
      <c r="Z589" s="133"/>
      <c r="AA589" s="133"/>
      <c r="AB589" s="133"/>
    </row>
    <row r="590" spans="1:28" s="135" customFormat="1" ht="15.6" x14ac:dyDescent="0.3">
      <c r="A590" s="225" t="s">
        <v>407</v>
      </c>
      <c r="B590" s="132" t="str">
        <f t="shared" si="10"/>
        <v>ТЦ2-16-75/40/44</v>
      </c>
      <c r="C590" s="234">
        <v>9097.9249548600001</v>
      </c>
      <c r="D590" s="133"/>
      <c r="E590" s="133"/>
      <c r="F590" s="133"/>
      <c r="G590" s="133"/>
      <c r="H590" s="133"/>
      <c r="I590" s="133"/>
      <c r="J590" s="133"/>
      <c r="K590" s="133"/>
      <c r="L590" s="133"/>
      <c r="M590" s="133"/>
      <c r="N590" s="133"/>
      <c r="O590" s="133"/>
      <c r="P590" s="133"/>
      <c r="Q590" s="133"/>
      <c r="R590" s="133"/>
      <c r="S590" s="133"/>
      <c r="T590" s="133"/>
      <c r="U590" s="133"/>
      <c r="V590" s="133"/>
      <c r="W590" s="133"/>
      <c r="X590" s="133"/>
      <c r="Y590" s="133"/>
      <c r="Z590" s="133"/>
      <c r="AA590" s="133"/>
      <c r="AB590" s="133"/>
    </row>
    <row r="591" spans="1:28" s="135" customFormat="1" ht="15.6" x14ac:dyDescent="0.3">
      <c r="A591" s="225" t="s">
        <v>408</v>
      </c>
      <c r="B591" s="132" t="str">
        <f t="shared" si="10"/>
        <v>ТЦ2-22-75/40/44</v>
      </c>
      <c r="C591" s="234">
        <v>9230.7026103600001</v>
      </c>
      <c r="D591" s="133"/>
      <c r="E591" s="133"/>
      <c r="F591" s="133"/>
      <c r="G591" s="133"/>
      <c r="H591" s="133"/>
      <c r="I591" s="133"/>
      <c r="J591" s="133"/>
      <c r="K591" s="133"/>
      <c r="L591" s="133"/>
      <c r="M591" s="133"/>
      <c r="N591" s="133"/>
      <c r="O591" s="133"/>
      <c r="P591" s="133"/>
      <c r="Q591" s="133"/>
      <c r="R591" s="133"/>
      <c r="S591" s="133"/>
      <c r="T591" s="133"/>
      <c r="U591" s="133"/>
      <c r="V591" s="133"/>
      <c r="W591" s="133"/>
      <c r="X591" s="133"/>
      <c r="Y591" s="133"/>
      <c r="Z591" s="133"/>
      <c r="AA591" s="133"/>
      <c r="AB591" s="133"/>
    </row>
    <row r="592" spans="1:28" s="135" customFormat="1" ht="15.6" x14ac:dyDescent="0.3">
      <c r="A592" s="225" t="s">
        <v>409</v>
      </c>
      <c r="B592" s="132" t="str">
        <f t="shared" si="10"/>
        <v>ТЦ2-16-75/45/44</v>
      </c>
      <c r="C592" s="234">
        <v>9574.8622934159994</v>
      </c>
      <c r="D592" s="133"/>
      <c r="E592" s="133"/>
      <c r="F592" s="133"/>
      <c r="G592" s="133"/>
      <c r="H592" s="133"/>
      <c r="I592" s="133"/>
      <c r="J592" s="133"/>
      <c r="K592" s="133"/>
      <c r="L592" s="133"/>
      <c r="M592" s="133"/>
      <c r="N592" s="133"/>
      <c r="O592" s="133"/>
      <c r="P592" s="133"/>
      <c r="Q592" s="133"/>
      <c r="R592" s="133"/>
      <c r="S592" s="133"/>
      <c r="T592" s="133"/>
      <c r="U592" s="133"/>
      <c r="V592" s="133"/>
      <c r="W592" s="133"/>
      <c r="X592" s="133"/>
      <c r="Y592" s="133"/>
      <c r="Z592" s="133"/>
      <c r="AA592" s="133"/>
      <c r="AB592" s="133"/>
    </row>
    <row r="593" spans="1:28" s="135" customFormat="1" ht="15.6" x14ac:dyDescent="0.3">
      <c r="A593" s="225" t="s">
        <v>410</v>
      </c>
      <c r="B593" s="132" t="str">
        <f t="shared" si="10"/>
        <v>ТЦ2-22-75/45/44</v>
      </c>
      <c r="C593" s="234">
        <v>9721.4488250880022</v>
      </c>
      <c r="D593" s="133"/>
      <c r="E593" s="133"/>
      <c r="F593" s="133"/>
      <c r="G593" s="133"/>
      <c r="H593" s="133"/>
      <c r="I593" s="133"/>
      <c r="J593" s="133"/>
      <c r="K593" s="133"/>
      <c r="L593" s="133"/>
      <c r="M593" s="133"/>
      <c r="N593" s="133"/>
      <c r="O593" s="133"/>
      <c r="P593" s="133"/>
      <c r="Q593" s="133"/>
      <c r="R593" s="133"/>
      <c r="S593" s="133"/>
      <c r="T593" s="133"/>
      <c r="U593" s="133"/>
      <c r="V593" s="133"/>
      <c r="W593" s="133"/>
      <c r="X593" s="133"/>
      <c r="Y593" s="133"/>
      <c r="Z593" s="133"/>
      <c r="AA593" s="133"/>
      <c r="AB593" s="133"/>
    </row>
    <row r="594" spans="1:28" s="135" customFormat="1" ht="15.6" x14ac:dyDescent="0.3">
      <c r="A594" s="225" t="s">
        <v>1458</v>
      </c>
      <c r="B594" s="132" t="str">
        <f t="shared" si="10"/>
        <v>ТЦ5-16-75/40/44</v>
      </c>
      <c r="C594" s="234">
        <v>7424.9264955600001</v>
      </c>
      <c r="D594" s="133"/>
      <c r="E594" s="133"/>
      <c r="F594" s="133"/>
      <c r="G594" s="133"/>
      <c r="H594" s="133"/>
      <c r="I594" s="133"/>
      <c r="J594" s="133"/>
      <c r="K594" s="133"/>
      <c r="L594" s="133"/>
      <c r="M594" s="133"/>
      <c r="N594" s="133"/>
      <c r="O594" s="133"/>
      <c r="P594" s="133"/>
      <c r="Q594" s="133"/>
      <c r="R594" s="133"/>
      <c r="S594" s="133"/>
      <c r="T594" s="133"/>
      <c r="U594" s="133"/>
      <c r="V594" s="133"/>
      <c r="W594" s="133"/>
      <c r="X594" s="133"/>
      <c r="Y594" s="133"/>
      <c r="Z594" s="133"/>
      <c r="AA594" s="133"/>
      <c r="AB594" s="133"/>
    </row>
    <row r="595" spans="1:28" s="135" customFormat="1" ht="15.6" x14ac:dyDescent="0.3">
      <c r="A595" s="225" t="s">
        <v>1460</v>
      </c>
      <c r="B595" s="132" t="str">
        <f t="shared" si="10"/>
        <v>ТЦ5-22-75/40/44</v>
      </c>
      <c r="C595" s="234">
        <v>7556.6419298159999</v>
      </c>
      <c r="D595" s="133"/>
      <c r="E595" s="133"/>
      <c r="F595" s="133"/>
      <c r="G595" s="133"/>
      <c r="H595" s="133"/>
      <c r="I595" s="133"/>
      <c r="J595" s="133"/>
      <c r="K595" s="133"/>
      <c r="L595" s="133"/>
      <c r="M595" s="133"/>
      <c r="N595" s="133"/>
      <c r="O595" s="133"/>
      <c r="P595" s="133"/>
      <c r="Q595" s="133"/>
      <c r="R595" s="133"/>
      <c r="S595" s="133"/>
      <c r="T595" s="133"/>
      <c r="U595" s="133"/>
      <c r="V595" s="133"/>
      <c r="W595" s="133"/>
      <c r="X595" s="133"/>
      <c r="Y595" s="133"/>
      <c r="Z595" s="133"/>
      <c r="AA595" s="133"/>
      <c r="AB595" s="133"/>
    </row>
    <row r="596" spans="1:28" s="135" customFormat="1" ht="15.6" x14ac:dyDescent="0.3">
      <c r="A596" s="225" t="s">
        <v>1459</v>
      </c>
      <c r="B596" s="132" t="str">
        <f t="shared" si="10"/>
        <v>ТЦ5-16-75/45/44</v>
      </c>
      <c r="C596" s="234">
        <v>7854.0638781360003</v>
      </c>
      <c r="D596" s="133"/>
      <c r="E596" s="133"/>
      <c r="F596" s="133"/>
      <c r="G596" s="133"/>
      <c r="H596" s="133"/>
      <c r="I596" s="133"/>
      <c r="J596" s="133"/>
      <c r="K596" s="133"/>
      <c r="L596" s="133"/>
      <c r="M596" s="133"/>
      <c r="N596" s="133"/>
      <c r="O596" s="133"/>
      <c r="P596" s="133"/>
      <c r="Q596" s="133"/>
      <c r="R596" s="133"/>
      <c r="S596" s="133"/>
      <c r="T596" s="133"/>
      <c r="U596" s="133"/>
      <c r="V596" s="133"/>
      <c r="W596" s="133"/>
      <c r="X596" s="133"/>
      <c r="Y596" s="133"/>
      <c r="Z596" s="133"/>
      <c r="AA596" s="133"/>
      <c r="AB596" s="133"/>
    </row>
    <row r="597" spans="1:28" s="135" customFormat="1" ht="15.6" x14ac:dyDescent="0.3">
      <c r="A597" s="225" t="s">
        <v>1461</v>
      </c>
      <c r="B597" s="132" t="str">
        <f t="shared" si="10"/>
        <v>ТЦ5-22-75/45/44</v>
      </c>
      <c r="C597" s="234">
        <v>7997.4637460760005</v>
      </c>
      <c r="D597" s="133"/>
      <c r="E597" s="133"/>
      <c r="F597" s="133"/>
      <c r="G597" s="133"/>
      <c r="H597" s="133"/>
      <c r="I597" s="133"/>
      <c r="J597" s="133"/>
      <c r="K597" s="133"/>
      <c r="L597" s="133"/>
      <c r="M597" s="133"/>
      <c r="N597" s="133"/>
      <c r="O597" s="133"/>
      <c r="P597" s="133"/>
      <c r="Q597" s="133"/>
      <c r="R597" s="133"/>
      <c r="S597" s="133"/>
      <c r="T597" s="133"/>
      <c r="U597" s="133"/>
      <c r="V597" s="133"/>
      <c r="W597" s="133"/>
      <c r="X597" s="133"/>
      <c r="Y597" s="133"/>
      <c r="Z597" s="133"/>
      <c r="AA597" s="133"/>
      <c r="AB597" s="133"/>
    </row>
    <row r="598" spans="1:28" s="135" customFormat="1" ht="15.6" x14ac:dyDescent="0.3">
      <c r="A598" s="225" t="s">
        <v>1462</v>
      </c>
      <c r="B598" s="132" t="str">
        <f t="shared" si="10"/>
        <v>ТЦ5-16-75/40/44</v>
      </c>
      <c r="C598" s="234">
        <v>7424.9264955600001</v>
      </c>
      <c r="D598" s="133"/>
      <c r="E598" s="133"/>
      <c r="F598" s="133"/>
      <c r="G598" s="133"/>
      <c r="H598" s="133"/>
      <c r="I598" s="133"/>
      <c r="J598" s="133"/>
      <c r="K598" s="133"/>
      <c r="L598" s="133"/>
      <c r="M598" s="133"/>
      <c r="N598" s="133"/>
      <c r="O598" s="133"/>
      <c r="P598" s="133"/>
      <c r="Q598" s="133"/>
      <c r="R598" s="133"/>
      <c r="S598" s="133"/>
      <c r="T598" s="133"/>
      <c r="U598" s="133"/>
      <c r="V598" s="133"/>
      <c r="W598" s="133"/>
      <c r="X598" s="133"/>
      <c r="Y598" s="133"/>
      <c r="Z598" s="133"/>
      <c r="AA598" s="133"/>
      <c r="AB598" s="133"/>
    </row>
    <row r="599" spans="1:28" ht="15.6" x14ac:dyDescent="0.3">
      <c r="A599" s="225" t="s">
        <v>1463</v>
      </c>
      <c r="B599" s="10" t="str">
        <f t="shared" si="10"/>
        <v>ТЦ5-22-75/40/44</v>
      </c>
      <c r="C599" s="234">
        <v>7556.6419298159999</v>
      </c>
    </row>
    <row r="600" spans="1:28" ht="15.6" x14ac:dyDescent="0.3">
      <c r="A600" s="225" t="s">
        <v>1464</v>
      </c>
      <c r="B600" s="10" t="str">
        <f t="shared" ref="B600:B617" si="11">IF(OR(RIGHT(A600,2)="-л",RIGHT(A600,2)="-п",),LEFT(A600,LEN(A600)-2),IF(RIGHT(A600,3)="-ст",LEFT(A600,LEN(A600)-3),A600))</f>
        <v>ТЦ5-16-75/45/44</v>
      </c>
      <c r="C600" s="234">
        <v>7854.0638781360003</v>
      </c>
    </row>
    <row r="601" spans="1:28" ht="15.6" x14ac:dyDescent="0.3">
      <c r="A601" s="225" t="s">
        <v>1465</v>
      </c>
      <c r="B601" s="10" t="str">
        <f t="shared" si="11"/>
        <v>ТЦ5-22-75/45/44</v>
      </c>
      <c r="C601" s="234">
        <v>7997.4637460760005</v>
      </c>
    </row>
    <row r="602" spans="1:28" ht="15.6" x14ac:dyDescent="0.3">
      <c r="A602" s="225" t="s">
        <v>411</v>
      </c>
      <c r="B602" s="10" t="str">
        <f t="shared" si="11"/>
        <v>ТЦ7-16-75/40/44</v>
      </c>
      <c r="C602" s="234">
        <v>6170.4432063959994</v>
      </c>
    </row>
    <row r="603" spans="1:28" ht="15.6" x14ac:dyDescent="0.3">
      <c r="A603" s="225" t="s">
        <v>412</v>
      </c>
      <c r="B603" s="10" t="str">
        <f t="shared" si="11"/>
        <v>ТЦ7-22-75/40/44</v>
      </c>
      <c r="C603" s="234">
        <v>6303.2208618960003</v>
      </c>
    </row>
    <row r="604" spans="1:28" ht="15.6" x14ac:dyDescent="0.3">
      <c r="A604" s="225" t="s">
        <v>413</v>
      </c>
      <c r="B604" s="10" t="str">
        <f t="shared" si="11"/>
        <v>ТЦ7-16-75/45/44</v>
      </c>
      <c r="C604" s="234">
        <v>6540.096199308</v>
      </c>
    </row>
    <row r="605" spans="1:28" ht="15.6" x14ac:dyDescent="0.3">
      <c r="A605" s="225" t="s">
        <v>414</v>
      </c>
      <c r="B605" s="10" t="str">
        <f t="shared" si="11"/>
        <v>ТЦ7-22-75/45/44</v>
      </c>
      <c r="C605" s="234">
        <v>6685.6205097360007</v>
      </c>
    </row>
    <row r="606" spans="1:28" ht="15.6" x14ac:dyDescent="0.3">
      <c r="A606" s="225" t="s">
        <v>1472</v>
      </c>
      <c r="B606" s="10" t="str">
        <f t="shared" si="11"/>
        <v>ТЦ4-16-75/40/44</v>
      </c>
      <c r="C606" s="234">
        <v>5589.4081859280004</v>
      </c>
    </row>
    <row r="607" spans="1:28" ht="15.6" x14ac:dyDescent="0.3">
      <c r="A607" s="225" t="s">
        <v>1474</v>
      </c>
      <c r="B607" s="10" t="str">
        <f t="shared" si="11"/>
        <v>ТЦ4-22-75/40/44</v>
      </c>
      <c r="C607" s="234">
        <v>5722.1858414280005</v>
      </c>
    </row>
    <row r="608" spans="1:28" ht="15.6" x14ac:dyDescent="0.3">
      <c r="A608" s="225" t="s">
        <v>1473</v>
      </c>
      <c r="B608" s="10" t="str">
        <f t="shared" si="11"/>
        <v>ТЦ4-16-75/45/44</v>
      </c>
      <c r="C608" s="234">
        <v>5942.0656389360001</v>
      </c>
    </row>
    <row r="609" spans="1:3" ht="15.6" x14ac:dyDescent="0.3">
      <c r="A609" s="225" t="s">
        <v>1475</v>
      </c>
      <c r="B609" s="10" t="str">
        <f t="shared" si="11"/>
        <v>ТЦ4-22-75/45/44</v>
      </c>
      <c r="C609" s="234">
        <v>6086.5277281200006</v>
      </c>
    </row>
    <row r="610" spans="1:3" ht="15.6" x14ac:dyDescent="0.3">
      <c r="A610" s="225" t="s">
        <v>1468</v>
      </c>
      <c r="B610" s="10" t="str">
        <f t="shared" si="11"/>
        <v>ТЦ4-16-75/40/44</v>
      </c>
      <c r="C610" s="234">
        <v>5589.4081859280004</v>
      </c>
    </row>
    <row r="611" spans="1:3" ht="15.6" x14ac:dyDescent="0.3">
      <c r="A611" s="225" t="s">
        <v>1470</v>
      </c>
      <c r="B611" s="10" t="str">
        <f t="shared" si="11"/>
        <v>ТЦ4-22-75/40/44</v>
      </c>
      <c r="C611" s="234">
        <v>5722.1858414280005</v>
      </c>
    </row>
    <row r="612" spans="1:3" ht="15.6" x14ac:dyDescent="0.3">
      <c r="A612" s="225" t="s">
        <v>1469</v>
      </c>
      <c r="B612" s="10" t="str">
        <f t="shared" si="11"/>
        <v>ТЦ4-16-75/45/44</v>
      </c>
      <c r="C612" s="234">
        <v>5942.0656389360001</v>
      </c>
    </row>
    <row r="613" spans="1:3" ht="15.6" x14ac:dyDescent="0.3">
      <c r="A613" s="225" t="s">
        <v>1471</v>
      </c>
      <c r="B613" s="10" t="str">
        <f t="shared" si="11"/>
        <v>ТЦ4-22-75/45/44</v>
      </c>
      <c r="C613" s="234">
        <v>6086.5277281200006</v>
      </c>
    </row>
    <row r="614" spans="1:3" ht="15.6" x14ac:dyDescent="0.3">
      <c r="A614" s="225" t="s">
        <v>1481</v>
      </c>
      <c r="B614" s="10" t="str">
        <f t="shared" si="11"/>
        <v>ТЦ3-16-75/40/44</v>
      </c>
      <c r="C614" s="234">
        <v>5307.9195562680006</v>
      </c>
    </row>
    <row r="615" spans="1:3" ht="15.6" x14ac:dyDescent="0.3">
      <c r="A615" s="225" t="s">
        <v>1484</v>
      </c>
      <c r="B615" s="10" t="str">
        <f t="shared" si="11"/>
        <v>ТЦ3-22-75/40/44</v>
      </c>
      <c r="C615" s="234">
        <v>5440.6972117679998</v>
      </c>
    </row>
    <row r="616" spans="1:3" ht="15.6" x14ac:dyDescent="0.3">
      <c r="A616" s="225" t="s">
        <v>1482</v>
      </c>
      <c r="B616" s="10" t="str">
        <f t="shared" si="11"/>
        <v>ТЦ3-16-75/45/44</v>
      </c>
      <c r="C616" s="234">
        <v>5635.0836994199999</v>
      </c>
    </row>
    <row r="617" spans="1:3" ht="15.6" x14ac:dyDescent="0.3">
      <c r="A617" s="225" t="s">
        <v>1483</v>
      </c>
      <c r="B617" s="10" t="str">
        <f t="shared" si="11"/>
        <v>ТЦ3-22-75/45/44</v>
      </c>
      <c r="C617" s="234">
        <v>5780.6080098479997</v>
      </c>
    </row>
    <row r="618" spans="1:3" ht="15.6" x14ac:dyDescent="0.3">
      <c r="A618" s="225" t="s">
        <v>1478</v>
      </c>
      <c r="B618" s="10" t="str">
        <f t="shared" ref="B618:B643" si="12">IF(OR(RIGHT(A618,2)="-л",RIGHT(A618,2)="-п",),LEFT(A618,LEN(A618)-2),IF(RIGHT(A618,3)="-ст",LEFT(A618,LEN(A618)-3),A618))</f>
        <v>ТЦ3-16-75/40/44</v>
      </c>
      <c r="C618" s="234">
        <v>5307.9195562680006</v>
      </c>
    </row>
    <row r="619" spans="1:3" ht="15.6" x14ac:dyDescent="0.3">
      <c r="A619" s="225" t="s">
        <v>1485</v>
      </c>
      <c r="B619" s="10" t="str">
        <f t="shared" si="12"/>
        <v>ТЦ3-22-75/40/44</v>
      </c>
      <c r="C619" s="234">
        <v>5440.6972117679998</v>
      </c>
    </row>
    <row r="620" spans="1:3" ht="15.6" x14ac:dyDescent="0.3">
      <c r="A620" s="225" t="s">
        <v>1479</v>
      </c>
      <c r="B620" s="10" t="str">
        <f t="shared" si="12"/>
        <v>ТЦ3-16-75/45/44</v>
      </c>
      <c r="C620" s="234">
        <v>5635.0836994199999</v>
      </c>
    </row>
    <row r="621" spans="1:3" ht="15.6" x14ac:dyDescent="0.3">
      <c r="A621" s="225" t="s">
        <v>1480</v>
      </c>
      <c r="B621" s="10" t="str">
        <f t="shared" si="12"/>
        <v>ТЦ3-22-75/45/44</v>
      </c>
      <c r="C621" s="234">
        <v>5780.6080098479997</v>
      </c>
    </row>
    <row r="622" spans="1:3" ht="15.6" x14ac:dyDescent="0.3">
      <c r="A622" s="225" t="s">
        <v>415</v>
      </c>
      <c r="B622" s="10" t="str">
        <f t="shared" si="12"/>
        <v>ТЦ8-16-75/40/44</v>
      </c>
      <c r="C622" s="234">
        <v>4065.1207007879998</v>
      </c>
    </row>
    <row r="623" spans="1:3" ht="15.6" x14ac:dyDescent="0.3">
      <c r="A623" s="225" t="s">
        <v>416</v>
      </c>
      <c r="B623" s="10" t="str">
        <f t="shared" si="12"/>
        <v>ТЦ8-22-75/40/44</v>
      </c>
      <c r="C623" s="234">
        <v>4200.0227987759999</v>
      </c>
    </row>
    <row r="624" spans="1:3" ht="15.6" x14ac:dyDescent="0.3">
      <c r="A624" s="225" t="s">
        <v>417</v>
      </c>
      <c r="B624" s="10" t="str">
        <f t="shared" si="12"/>
        <v>ТЦ8-16-75/45/44</v>
      </c>
      <c r="C624" s="234">
        <v>4320.0537993480002</v>
      </c>
    </row>
    <row r="625" spans="1:3" ht="15.6" x14ac:dyDescent="0.3">
      <c r="A625" s="225" t="s">
        <v>418</v>
      </c>
      <c r="B625" s="10" t="str">
        <f t="shared" si="12"/>
        <v>ТЦ8-22-75/45/44</v>
      </c>
      <c r="C625" s="234">
        <v>4465.578109776</v>
      </c>
    </row>
    <row r="626" spans="1:3" ht="15.6" x14ac:dyDescent="0.3">
      <c r="A626" s="225" t="s">
        <v>419</v>
      </c>
      <c r="B626" s="10" t="str">
        <f t="shared" si="12"/>
        <v>ТЦ6-16-75/40/44</v>
      </c>
      <c r="C626" s="234">
        <v>7423.8642743159999</v>
      </c>
    </row>
    <row r="627" spans="1:3" ht="15.6" x14ac:dyDescent="0.3">
      <c r="A627" s="225" t="s">
        <v>420</v>
      </c>
      <c r="B627" s="10" t="str">
        <f t="shared" si="12"/>
        <v>ТЦ6-22-75/40/44</v>
      </c>
      <c r="C627" s="234">
        <v>7554.5174873279993</v>
      </c>
    </row>
    <row r="628" spans="1:3" ht="15.6" x14ac:dyDescent="0.3">
      <c r="A628" s="225" t="s">
        <v>421</v>
      </c>
      <c r="B628" s="10" t="str">
        <f t="shared" si="12"/>
        <v>ТЦ6-16-75/45/44</v>
      </c>
      <c r="C628" s="234">
        <v>7827.5083470360005</v>
      </c>
    </row>
    <row r="629" spans="1:3" ht="15.6" x14ac:dyDescent="0.3">
      <c r="A629" s="225" t="s">
        <v>422</v>
      </c>
      <c r="B629" s="10" t="str">
        <f t="shared" si="12"/>
        <v>ТЦ6-22-75/45/44</v>
      </c>
      <c r="C629" s="234">
        <v>7970.9082149759997</v>
      </c>
    </row>
    <row r="630" spans="1:3" ht="15.6" x14ac:dyDescent="0.3">
      <c r="A630" s="225" t="s">
        <v>1499</v>
      </c>
      <c r="B630" s="10" t="str">
        <f t="shared" si="12"/>
        <v>ТК3-16-66/40/49</v>
      </c>
      <c r="C630" s="234">
        <v>4890.4666073760009</v>
      </c>
    </row>
    <row r="631" spans="1:3" ht="15.6" x14ac:dyDescent="0.3">
      <c r="A631" s="225" t="s">
        <v>1500</v>
      </c>
      <c r="B631" s="10" t="str">
        <f t="shared" si="12"/>
        <v>ТК3-16-66/45/49</v>
      </c>
      <c r="C631" s="234">
        <v>5159.208582108</v>
      </c>
    </row>
    <row r="632" spans="1:3" ht="15.6" x14ac:dyDescent="0.3">
      <c r="A632" s="225" t="s">
        <v>1501</v>
      </c>
      <c r="B632" s="10" t="str">
        <f t="shared" si="12"/>
        <v>ТК3-22-66/40/49</v>
      </c>
      <c r="C632" s="234">
        <v>5033.8664753160001</v>
      </c>
    </row>
    <row r="633" spans="1:3" ht="15.6" x14ac:dyDescent="0.3">
      <c r="A633" s="225" t="s">
        <v>1502</v>
      </c>
      <c r="B633" s="10" t="str">
        <f t="shared" si="12"/>
        <v>ТК3-22-66/45/49</v>
      </c>
      <c r="C633" s="234">
        <v>5313.2306624880002</v>
      </c>
    </row>
    <row r="634" spans="1:3" ht="15.6" x14ac:dyDescent="0.3">
      <c r="A634" s="225" t="s">
        <v>1495</v>
      </c>
      <c r="B634" s="10" t="str">
        <f t="shared" si="12"/>
        <v>ТК3-16-66/40/49</v>
      </c>
      <c r="C634" s="234">
        <v>4890.4666073760009</v>
      </c>
    </row>
    <row r="635" spans="1:3" ht="15.6" x14ac:dyDescent="0.3">
      <c r="A635" s="225" t="s">
        <v>1496</v>
      </c>
      <c r="B635" s="10" t="str">
        <f t="shared" si="12"/>
        <v>ТК3-16-66/45/49</v>
      </c>
      <c r="C635" s="234">
        <v>5159.208582108</v>
      </c>
    </row>
    <row r="636" spans="1:3" ht="15.6" x14ac:dyDescent="0.3">
      <c r="A636" s="225" t="s">
        <v>1497</v>
      </c>
      <c r="B636" s="10" t="str">
        <f t="shared" si="12"/>
        <v>ТК3-22-66/40/49</v>
      </c>
      <c r="C636" s="234">
        <v>5033.8664753160001</v>
      </c>
    </row>
    <row r="637" spans="1:3" ht="15.6" x14ac:dyDescent="0.3">
      <c r="A637" s="225" t="s">
        <v>1498</v>
      </c>
      <c r="B637" s="10" t="str">
        <f t="shared" si="12"/>
        <v>ТК3-22-66/45/49</v>
      </c>
      <c r="C637" s="234">
        <v>5594.719292148</v>
      </c>
    </row>
    <row r="638" spans="1:3" ht="15.6" x14ac:dyDescent="0.3">
      <c r="A638" s="225" t="s">
        <v>423</v>
      </c>
      <c r="B638" s="10" t="str">
        <f t="shared" si="12"/>
        <v>ТК8-16-66/40/49</v>
      </c>
      <c r="C638" s="234">
        <v>3730.5210089279999</v>
      </c>
    </row>
    <row r="639" spans="1:3" ht="15.6" x14ac:dyDescent="0.3">
      <c r="A639" s="225" t="s">
        <v>424</v>
      </c>
      <c r="B639" s="10" t="str">
        <f t="shared" si="12"/>
        <v>ТК8-16-66/45/49</v>
      </c>
      <c r="C639" s="234">
        <v>3934.4674877760003</v>
      </c>
    </row>
    <row r="640" spans="1:3" ht="15.6" x14ac:dyDescent="0.3">
      <c r="A640" s="225" t="s">
        <v>425</v>
      </c>
      <c r="B640" s="10" t="str">
        <f t="shared" si="12"/>
        <v>ТК8-16-66/50/49</v>
      </c>
      <c r="C640" s="234">
        <v>4136.2895241360002</v>
      </c>
    </row>
    <row r="641" spans="1:3" ht="15.6" x14ac:dyDescent="0.3">
      <c r="A641" s="225" t="s">
        <v>426</v>
      </c>
      <c r="B641" s="10" t="str">
        <f t="shared" si="12"/>
        <v>ТК8-22-66/40/49</v>
      </c>
      <c r="C641" s="234">
        <v>3873.9208768680001</v>
      </c>
    </row>
    <row r="642" spans="1:3" ht="15.6" x14ac:dyDescent="0.3">
      <c r="A642" s="225" t="s">
        <v>427</v>
      </c>
      <c r="B642" s="10" t="str">
        <f t="shared" si="12"/>
        <v>ТК8-22-66/45/49</v>
      </c>
      <c r="C642" s="234">
        <v>4091.6762318880001</v>
      </c>
    </row>
    <row r="643" spans="1:3" ht="15.6" x14ac:dyDescent="0.3">
      <c r="A643" s="225" t="s">
        <v>428</v>
      </c>
      <c r="B643" s="10" t="str">
        <f t="shared" si="12"/>
        <v>ТК8-22-66/50/49</v>
      </c>
      <c r="C643" s="234">
        <v>4306.2449231760002</v>
      </c>
    </row>
    <row r="644" spans="1:3" ht="15.6" x14ac:dyDescent="0.3">
      <c r="A644" s="225" t="s">
        <v>1507</v>
      </c>
      <c r="B644" s="10" t="str">
        <f t="shared" ref="B644:B673" si="13">IF(OR(RIGHT(A644,2)="-л",RIGHT(A644,2)="-п",),LEFT(A644,LEN(A644)-2),IF(RIGHT(A644,3)="-ст",LEFT(A644,LEN(A644)-3),A644))</f>
        <v>ТК4-16-66/40/49</v>
      </c>
      <c r="C644" s="234">
        <v>5175.1419007680006</v>
      </c>
    </row>
    <row r="645" spans="1:3" ht="15.6" x14ac:dyDescent="0.3">
      <c r="A645" s="225" t="s">
        <v>1508</v>
      </c>
      <c r="B645" s="10" t="str">
        <f t="shared" si="13"/>
        <v>ТК4-16-66/45/49</v>
      </c>
      <c r="C645" s="234">
        <v>5469.3771853560002</v>
      </c>
    </row>
    <row r="646" spans="1:3" ht="15.6" x14ac:dyDescent="0.3">
      <c r="A646" s="225" t="s">
        <v>1509</v>
      </c>
      <c r="B646" s="10" t="str">
        <f t="shared" si="13"/>
        <v>ТК4-22-66/40/49</v>
      </c>
      <c r="C646" s="234">
        <v>5318.5417687079998</v>
      </c>
    </row>
    <row r="647" spans="1:3" ht="15.6" x14ac:dyDescent="0.3">
      <c r="A647" s="225" t="s">
        <v>1510</v>
      </c>
      <c r="B647" s="10" t="str">
        <f t="shared" si="13"/>
        <v>ТК4-22-66/45/49</v>
      </c>
      <c r="C647" s="234">
        <v>5628.710371956</v>
      </c>
    </row>
    <row r="648" spans="1:3" ht="15.6" x14ac:dyDescent="0.3">
      <c r="A648" s="225" t="s">
        <v>1503</v>
      </c>
      <c r="B648" s="10" t="str">
        <f t="shared" si="13"/>
        <v>ТК4-16-66/40/49</v>
      </c>
      <c r="C648" s="234">
        <v>5175.1419007680006</v>
      </c>
    </row>
    <row r="649" spans="1:3" ht="15.6" x14ac:dyDescent="0.3">
      <c r="A649" s="225" t="s">
        <v>1504</v>
      </c>
      <c r="B649" s="10" t="str">
        <f t="shared" si="13"/>
        <v>ТК4-16-66/45/49</v>
      </c>
      <c r="C649" s="234">
        <v>5469.3771853560002</v>
      </c>
    </row>
    <row r="650" spans="1:3" ht="15.6" x14ac:dyDescent="0.3">
      <c r="A650" s="225" t="s">
        <v>1505</v>
      </c>
      <c r="B650" s="10" t="str">
        <f t="shared" si="13"/>
        <v>ТК4-22-66/40/49</v>
      </c>
      <c r="C650" s="234">
        <v>5318.5417687079998</v>
      </c>
    </row>
    <row r="651" spans="1:3" ht="15.6" x14ac:dyDescent="0.3">
      <c r="A651" s="225" t="s">
        <v>1506</v>
      </c>
      <c r="B651" s="10" t="str">
        <f t="shared" si="13"/>
        <v>ТК4-22-66/45/49</v>
      </c>
      <c r="C651" s="234">
        <v>5628.710371956</v>
      </c>
    </row>
    <row r="652" spans="1:3" ht="15.6" x14ac:dyDescent="0.3">
      <c r="A652" s="225" t="s">
        <v>429</v>
      </c>
      <c r="B652" s="10" t="str">
        <f t="shared" si="13"/>
        <v>ТК6-16-66/40/49</v>
      </c>
      <c r="C652" s="234">
        <v>7530.0863987160001</v>
      </c>
    </row>
    <row r="653" spans="1:3" ht="15.6" x14ac:dyDescent="0.3">
      <c r="A653" s="225" t="s">
        <v>430</v>
      </c>
      <c r="B653" s="10" t="str">
        <f t="shared" si="13"/>
        <v>ТК6-16-66/45/49</v>
      </c>
      <c r="C653" s="234">
        <v>7899.7393916280007</v>
      </c>
    </row>
    <row r="654" spans="1:3" ht="15.6" x14ac:dyDescent="0.3">
      <c r="A654" s="225" t="s">
        <v>431</v>
      </c>
      <c r="B654" s="10" t="str">
        <f t="shared" si="13"/>
        <v>ТК6-16-66/50/49</v>
      </c>
      <c r="C654" s="234">
        <v>8269.3923845400004</v>
      </c>
    </row>
    <row r="655" spans="1:3" ht="15.6" x14ac:dyDescent="0.3">
      <c r="A655" s="225" t="s">
        <v>432</v>
      </c>
      <c r="B655" s="10" t="str">
        <f t="shared" si="13"/>
        <v>ТК6-22-66/40/49</v>
      </c>
      <c r="C655" s="234">
        <v>7673.4862666560002</v>
      </c>
    </row>
    <row r="656" spans="1:3" ht="15.6" x14ac:dyDescent="0.3">
      <c r="A656" s="225" t="s">
        <v>433</v>
      </c>
      <c r="B656" s="10" t="str">
        <f t="shared" si="13"/>
        <v>ТК6-22-66/45/49</v>
      </c>
      <c r="C656" s="234">
        <v>8056.94813574</v>
      </c>
    </row>
    <row r="657" spans="1:3" ht="15.6" x14ac:dyDescent="0.3">
      <c r="A657" s="225" t="s">
        <v>434</v>
      </c>
      <c r="B657" s="10" t="str">
        <f t="shared" si="13"/>
        <v>ТК6-22-66/50/49</v>
      </c>
      <c r="C657" s="234">
        <v>8438.2855623359992</v>
      </c>
    </row>
    <row r="658" spans="1:3" ht="15.6" x14ac:dyDescent="0.3">
      <c r="A658" s="225" t="s">
        <v>2460</v>
      </c>
      <c r="B658" s="10" t="str">
        <f t="shared" si="13"/>
        <v>Тц9-16-60/60/60</v>
      </c>
      <c r="C658" s="234">
        <v>6797.1537403560005</v>
      </c>
    </row>
    <row r="659" spans="1:3" ht="15.6" x14ac:dyDescent="0.3">
      <c r="A659" s="225" t="s">
        <v>2461</v>
      </c>
      <c r="B659" s="10" t="str">
        <f t="shared" si="13"/>
        <v>Тц9-16-60/65/60</v>
      </c>
      <c r="C659" s="234">
        <v>7127.5045472399997</v>
      </c>
    </row>
    <row r="660" spans="1:3" ht="15.6" x14ac:dyDescent="0.3">
      <c r="A660" s="225" t="s">
        <v>2462</v>
      </c>
      <c r="B660" s="10" t="str">
        <f t="shared" si="13"/>
        <v>Тц9-16-60/70/60</v>
      </c>
      <c r="C660" s="234">
        <v>7461.0420178559998</v>
      </c>
    </row>
    <row r="661" spans="1:3" ht="15.6" x14ac:dyDescent="0.3">
      <c r="A661" s="225" t="s">
        <v>2463</v>
      </c>
      <c r="B661" s="10" t="str">
        <f t="shared" si="13"/>
        <v>Тц9-16-60/75/60</v>
      </c>
      <c r="C661" s="234">
        <v>7791.3928247399999</v>
      </c>
    </row>
    <row r="662" spans="1:3" ht="15.6" x14ac:dyDescent="0.3">
      <c r="A662" s="225" t="s">
        <v>2464</v>
      </c>
      <c r="B662" s="10" t="str">
        <f t="shared" si="13"/>
        <v>Тц9-16-60/80/60</v>
      </c>
      <c r="C662" s="234">
        <v>8122.8058528680003</v>
      </c>
    </row>
    <row r="663" spans="1:3" ht="15.6" x14ac:dyDescent="0.3">
      <c r="A663" s="225" t="s">
        <v>2465</v>
      </c>
      <c r="B663" s="10" t="str">
        <f t="shared" si="13"/>
        <v>Тц9-16-75/60/60</v>
      </c>
      <c r="C663" s="234">
        <v>8242.8368534399997</v>
      </c>
    </row>
    <row r="664" spans="1:3" ht="15.6" x14ac:dyDescent="0.3">
      <c r="A664" s="225" t="s">
        <v>2466</v>
      </c>
      <c r="B664" s="10" t="str">
        <f t="shared" si="13"/>
        <v>Тц9-16-75/65/60</v>
      </c>
      <c r="C664" s="234">
        <v>8650.7298111359996</v>
      </c>
    </row>
    <row r="665" spans="1:3" ht="15.6" x14ac:dyDescent="0.3">
      <c r="A665" s="225" t="s">
        <v>2467</v>
      </c>
      <c r="B665" s="10" t="str">
        <f t="shared" si="13"/>
        <v>Тц9-16-75/70/60</v>
      </c>
      <c r="C665" s="234">
        <v>9062.8716538080025</v>
      </c>
    </row>
    <row r="666" spans="1:3" ht="15.6" x14ac:dyDescent="0.3">
      <c r="A666" s="225" t="s">
        <v>2468</v>
      </c>
      <c r="B666" s="10" t="str">
        <f t="shared" si="13"/>
        <v>Тц9-16-75/75/60</v>
      </c>
      <c r="C666" s="234">
        <v>9473.9512752359988</v>
      </c>
    </row>
    <row r="667" spans="1:3" ht="15.6" x14ac:dyDescent="0.3">
      <c r="A667" s="225" t="s">
        <v>2469</v>
      </c>
      <c r="B667" s="10" t="str">
        <f t="shared" si="13"/>
        <v>Тц9-16-75/80/60</v>
      </c>
      <c r="C667" s="234">
        <v>9882.9064541759999</v>
      </c>
    </row>
    <row r="668" spans="1:3" ht="15.6" x14ac:dyDescent="0.3">
      <c r="A668" s="225" t="s">
        <v>2470</v>
      </c>
      <c r="B668" s="10" t="str">
        <f t="shared" si="13"/>
        <v>Тц9-22-75/60/60</v>
      </c>
      <c r="C668" s="234">
        <v>8470.1521996560004</v>
      </c>
    </row>
    <row r="669" spans="1:3" ht="15.6" x14ac:dyDescent="0.3">
      <c r="A669" s="225" t="s">
        <v>2471</v>
      </c>
      <c r="B669" s="10" t="str">
        <f t="shared" si="13"/>
        <v>Тц9-22-75/65/60</v>
      </c>
      <c r="C669" s="234">
        <v>8895.0406972559995</v>
      </c>
    </row>
    <row r="670" spans="1:3" ht="15.6" x14ac:dyDescent="0.3">
      <c r="A670" s="225" t="s">
        <v>2472</v>
      </c>
      <c r="B670" s="10" t="str">
        <f t="shared" si="13"/>
        <v>Тц9-22-75/70/60</v>
      </c>
      <c r="C670" s="234">
        <v>9319.9291948560003</v>
      </c>
    </row>
    <row r="671" spans="1:3" ht="15.6" x14ac:dyDescent="0.3">
      <c r="A671" s="225" t="s">
        <v>2473</v>
      </c>
      <c r="B671" s="10" t="str">
        <f t="shared" si="13"/>
        <v>Тц9-22-75/75/60</v>
      </c>
      <c r="C671" s="234">
        <v>9745.8799137000005</v>
      </c>
    </row>
    <row r="672" spans="1:3" ht="15.6" x14ac:dyDescent="0.3">
      <c r="A672" s="225" t="s">
        <v>2474</v>
      </c>
      <c r="B672" s="10" t="str">
        <f t="shared" si="13"/>
        <v>Тц9-22-75/80/60</v>
      </c>
      <c r="C672" s="234">
        <v>10170.7684113</v>
      </c>
    </row>
    <row r="673" spans="1:3" ht="15.6" x14ac:dyDescent="0.3">
      <c r="A673" s="225" t="s">
        <v>456</v>
      </c>
      <c r="B673" s="10" t="str">
        <f t="shared" si="13"/>
        <v>ТК9-16-66/60/60</v>
      </c>
      <c r="C673" s="234">
        <v>6481.6740308879998</v>
      </c>
    </row>
    <row r="674" spans="1:3" ht="15.6" x14ac:dyDescent="0.3">
      <c r="A674" s="225" t="s">
        <v>457</v>
      </c>
      <c r="B674" s="10" t="str">
        <f t="shared" ref="B674:B697" si="14">IF(OR(RIGHT(A674,2)="-л",RIGHT(A674,2)="-п",),LEFT(A674,LEN(A674)-2),IF(RIGHT(A674,3)="-ст",LEFT(A674,LEN(A674)-3),A674))</f>
        <v>ТК9-16-66/65/60</v>
      </c>
      <c r="C674" s="234">
        <v>6766.3493242800005</v>
      </c>
    </row>
    <row r="675" spans="1:3" ht="15.6" x14ac:dyDescent="0.3">
      <c r="A675" s="225" t="s">
        <v>458</v>
      </c>
      <c r="B675" s="10" t="str">
        <f t="shared" si="14"/>
        <v>ТК9-16-66/70/60</v>
      </c>
      <c r="C675" s="234">
        <v>7049.9623964279999</v>
      </c>
    </row>
    <row r="676" spans="1:3" ht="15.6" x14ac:dyDescent="0.3">
      <c r="A676" s="225" t="s">
        <v>459</v>
      </c>
      <c r="B676" s="10" t="str">
        <f t="shared" si="14"/>
        <v>ТК9-16-66/75/60</v>
      </c>
      <c r="C676" s="234">
        <v>7333.5754685760003</v>
      </c>
    </row>
    <row r="677" spans="1:3" ht="15.6" x14ac:dyDescent="0.3">
      <c r="A677" s="225" t="s">
        <v>460</v>
      </c>
      <c r="B677" s="10" t="str">
        <f t="shared" si="14"/>
        <v>ТК9-16-66/80/60</v>
      </c>
      <c r="C677" s="234">
        <v>7618.2507619679991</v>
      </c>
    </row>
    <row r="678" spans="1:3" ht="15.6" x14ac:dyDescent="0.3">
      <c r="A678" s="225" t="s">
        <v>461</v>
      </c>
      <c r="B678" s="10" t="str">
        <f t="shared" si="14"/>
        <v>ТК9-22-66/60/60</v>
      </c>
      <c r="C678" s="234">
        <v>6712.1760408360005</v>
      </c>
    </row>
    <row r="679" spans="1:3" ht="15.6" x14ac:dyDescent="0.3">
      <c r="A679" s="225" t="s">
        <v>462</v>
      </c>
      <c r="B679" s="10" t="str">
        <f t="shared" si="14"/>
        <v>ТК9-22-66/65/60</v>
      </c>
      <c r="C679" s="234">
        <v>7009.597989156</v>
      </c>
    </row>
    <row r="680" spans="1:3" ht="15.6" x14ac:dyDescent="0.3">
      <c r="A680" s="225" t="s">
        <v>463</v>
      </c>
      <c r="B680" s="10" t="str">
        <f t="shared" si="14"/>
        <v>ТК9-22-66/70/60</v>
      </c>
      <c r="C680" s="234">
        <v>7307.0199374760005</v>
      </c>
    </row>
    <row r="681" spans="1:3" ht="15.6" x14ac:dyDescent="0.3">
      <c r="A681" s="225" t="s">
        <v>464</v>
      </c>
      <c r="B681" s="10" t="str">
        <f t="shared" si="14"/>
        <v>ТК9-22-66/75/60</v>
      </c>
      <c r="C681" s="234">
        <v>7607.628549527999</v>
      </c>
    </row>
    <row r="682" spans="1:3" ht="15.6" x14ac:dyDescent="0.3">
      <c r="A682" s="225" t="s">
        <v>465</v>
      </c>
      <c r="B682" s="10" t="str">
        <f t="shared" si="14"/>
        <v>ТК9-22-66/80/60</v>
      </c>
      <c r="C682" s="234">
        <v>7905.0504978480003</v>
      </c>
    </row>
    <row r="683" spans="1:3" ht="15.6" x14ac:dyDescent="0.3">
      <c r="A683" s="225" t="s">
        <v>435</v>
      </c>
      <c r="B683" s="10" t="str">
        <f t="shared" si="14"/>
        <v>ТК10-16-66/40/49</v>
      </c>
      <c r="C683" s="234">
        <v>8922.6584496000014</v>
      </c>
    </row>
    <row r="684" spans="1:3" ht="15.6" x14ac:dyDescent="0.3">
      <c r="A684" s="225" t="s">
        <v>436</v>
      </c>
      <c r="B684" s="10" t="str">
        <f t="shared" si="14"/>
        <v>ТК10-16-66/45/49</v>
      </c>
      <c r="C684" s="234">
        <v>9335.862513516</v>
      </c>
    </row>
    <row r="685" spans="1:3" ht="15.6" x14ac:dyDescent="0.3">
      <c r="A685" s="225" t="s">
        <v>437</v>
      </c>
      <c r="B685" s="10" t="str">
        <f t="shared" si="14"/>
        <v>ТК10-16-66/50/49</v>
      </c>
      <c r="C685" s="234">
        <v>9742.6932499680006</v>
      </c>
    </row>
    <row r="686" spans="1:3" ht="15.6" x14ac:dyDescent="0.3">
      <c r="A686" s="225" t="s">
        <v>438</v>
      </c>
      <c r="B686" s="10" t="str">
        <f t="shared" si="14"/>
        <v>ТК10-22-66/40/49</v>
      </c>
      <c r="C686" s="234">
        <v>9066.0583175400006</v>
      </c>
    </row>
    <row r="687" spans="1:3" ht="15.6" x14ac:dyDescent="0.3">
      <c r="A687" s="225" t="s">
        <v>439</v>
      </c>
      <c r="B687" s="10" t="str">
        <f t="shared" si="14"/>
        <v>ТК10-22-66/45/49</v>
      </c>
      <c r="C687" s="234">
        <v>9489.8845938960003</v>
      </c>
    </row>
    <row r="688" spans="1:3" ht="15.6" x14ac:dyDescent="0.3">
      <c r="A688" s="225" t="s">
        <v>440</v>
      </c>
      <c r="B688" s="10" t="str">
        <f t="shared" si="14"/>
        <v>ТК10-22-66/50/49</v>
      </c>
      <c r="C688" s="234">
        <v>9912.6486490080006</v>
      </c>
    </row>
    <row r="689" spans="1:3" ht="15.6" x14ac:dyDescent="0.3">
      <c r="A689" s="225" t="s">
        <v>1521</v>
      </c>
      <c r="B689" s="10" t="str">
        <f t="shared" si="14"/>
        <v>ТЦК1-16-70/80/44</v>
      </c>
      <c r="C689" s="234">
        <v>11392.322841900001</v>
      </c>
    </row>
    <row r="690" spans="1:3" ht="15.6" x14ac:dyDescent="0.3">
      <c r="A690" s="225" t="s">
        <v>1522</v>
      </c>
      <c r="B690" s="10" t="str">
        <f t="shared" si="14"/>
        <v>ТЦК1-22-70/80/44</v>
      </c>
      <c r="C690" s="234">
        <v>11620.700409360001</v>
      </c>
    </row>
    <row r="691" spans="1:3" ht="15.6" x14ac:dyDescent="0.3">
      <c r="A691" s="225" t="s">
        <v>1523</v>
      </c>
      <c r="B691" s="10" t="str">
        <f t="shared" si="14"/>
        <v>ТЦК1-16-70/80/44</v>
      </c>
      <c r="C691" s="234">
        <v>11392.322841900001</v>
      </c>
    </row>
    <row r="692" spans="1:3" ht="15.6" x14ac:dyDescent="0.3">
      <c r="A692" s="225" t="s">
        <v>1524</v>
      </c>
      <c r="B692" s="10" t="str">
        <f t="shared" si="14"/>
        <v>ТЦК1-22-70/80/44</v>
      </c>
      <c r="C692" s="234">
        <v>11620.700409360001</v>
      </c>
    </row>
    <row r="693" spans="1:3" ht="15.6" x14ac:dyDescent="0.3">
      <c r="A693" s="225" t="s">
        <v>1527</v>
      </c>
      <c r="B693" s="10" t="str">
        <f t="shared" si="14"/>
        <v>ТЦК2-16-70/100/44</v>
      </c>
      <c r="C693" s="234">
        <v>12937.85475192</v>
      </c>
    </row>
    <row r="694" spans="1:3" ht="15.6" x14ac:dyDescent="0.3">
      <c r="A694" s="225" t="s">
        <v>1528</v>
      </c>
      <c r="B694" s="10" t="str">
        <f t="shared" si="14"/>
        <v>ТЦК2-16-70/120/44</v>
      </c>
      <c r="C694" s="234">
        <v>14520.56440548</v>
      </c>
    </row>
    <row r="695" spans="1:3" ht="15.6" x14ac:dyDescent="0.3">
      <c r="A695" s="225" t="s">
        <v>1529</v>
      </c>
      <c r="B695" s="10" t="str">
        <f t="shared" si="14"/>
        <v>ТЦК2-22-70/100/44</v>
      </c>
      <c r="C695" s="234">
        <v>13214.032275360001</v>
      </c>
    </row>
    <row r="696" spans="1:3" ht="15.6" x14ac:dyDescent="0.3">
      <c r="A696" s="225" t="s">
        <v>1530</v>
      </c>
      <c r="B696" s="10" t="str">
        <f t="shared" si="14"/>
        <v>ТЦК2-22-70/120/44</v>
      </c>
      <c r="C696" s="234">
        <v>14846.666327388</v>
      </c>
    </row>
    <row r="697" spans="1:3" s="133" customFormat="1" ht="15.6" x14ac:dyDescent="0.3">
      <c r="A697" s="225" t="s">
        <v>1531</v>
      </c>
      <c r="B697" s="132" t="str">
        <f t="shared" si="14"/>
        <v>ТЦК2-16-70/100/44</v>
      </c>
      <c r="C697" s="236">
        <v>12937.85475192</v>
      </c>
    </row>
    <row r="698" spans="1:3" ht="15.6" x14ac:dyDescent="0.3">
      <c r="A698" s="225" t="s">
        <v>1532</v>
      </c>
      <c r="B698" s="10" t="str">
        <f t="shared" ref="B698:B719" si="15">IF(OR(RIGHT(A698,2)="-л",RIGHT(A698,2)="-п",),LEFT(A698,LEN(A698)-2),IF(RIGHT(A698,3)="-ст",LEFT(A698,LEN(A698)-3),A698))</f>
        <v>ТЦК2-16-70/120/44</v>
      </c>
      <c r="C698" s="234">
        <v>14520.56440548</v>
      </c>
    </row>
    <row r="699" spans="1:3" ht="15.6" x14ac:dyDescent="0.3">
      <c r="A699" s="225" t="s">
        <v>1533</v>
      </c>
      <c r="B699" s="10" t="str">
        <f t="shared" si="15"/>
        <v>ТЦК2-22-70/100/44</v>
      </c>
      <c r="C699" s="234">
        <v>13214.032275360001</v>
      </c>
    </row>
    <row r="700" spans="1:3" ht="15.6" x14ac:dyDescent="0.3">
      <c r="A700" s="225" t="s">
        <v>1534</v>
      </c>
      <c r="B700" s="10" t="str">
        <f t="shared" si="15"/>
        <v>ТЦК2-22-70/120/44</v>
      </c>
      <c r="C700" s="234">
        <v>14846.666327388</v>
      </c>
    </row>
    <row r="701" spans="1:3" ht="15.6" x14ac:dyDescent="0.3">
      <c r="A701" s="225" t="s">
        <v>2475</v>
      </c>
      <c r="B701" s="10" t="str">
        <f t="shared" si="15"/>
        <v>ток3-16-88/120/60</v>
      </c>
      <c r="C701" s="234">
        <v>12638.308361112002</v>
      </c>
    </row>
    <row r="702" spans="1:3" ht="15.6" x14ac:dyDescent="0.3">
      <c r="A702" s="225" t="s">
        <v>2476</v>
      </c>
      <c r="B702" s="10" t="str">
        <f t="shared" si="15"/>
        <v>ток5-16-63/120/60</v>
      </c>
      <c r="C702" s="234">
        <v>12619.18837872</v>
      </c>
    </row>
    <row r="703" spans="1:3" ht="15.6" x14ac:dyDescent="0.3">
      <c r="A703" s="225" t="s">
        <v>2477</v>
      </c>
      <c r="B703" s="10" t="str">
        <f t="shared" si="15"/>
        <v>тцк4-16-60/160/47</v>
      </c>
      <c r="C703" s="234">
        <v>15869.58538536</v>
      </c>
    </row>
    <row r="704" spans="1:3" ht="15.6" x14ac:dyDescent="0.3">
      <c r="A704" s="225" t="s">
        <v>2478</v>
      </c>
      <c r="B704" s="10" t="str">
        <f t="shared" si="15"/>
        <v>тцк6-16-60/180/57</v>
      </c>
      <c r="C704" s="234">
        <v>21389.949190428</v>
      </c>
    </row>
    <row r="705" spans="1:6" ht="15.6" x14ac:dyDescent="0.3">
      <c r="A705" s="227" t="s">
        <v>2479</v>
      </c>
      <c r="B705" s="10" t="str">
        <f t="shared" si="15"/>
        <v>шдо1-10/10-40/80/58</v>
      </c>
      <c r="C705" s="234">
        <v>5000.9376167520004</v>
      </c>
    </row>
    <row r="706" spans="1:6" ht="15.6" x14ac:dyDescent="0.3">
      <c r="A706" s="225" t="s">
        <v>2715</v>
      </c>
      <c r="B706" s="10" t="str">
        <f>IF(OR(RIGHT(A706,2)="-л",RIGHT(A706,2)="-п",),LEFT(A706,LEN(A706)-2),IF(RIGHT(A706,3)="-ст",LEFT(A706,LEN(A706)-3),A706))</f>
        <v>ТО10-16-57/47/47</v>
      </c>
      <c r="C706" s="234">
        <v>7690.4818065600002</v>
      </c>
    </row>
    <row r="707" spans="1:6" ht="15.6" x14ac:dyDescent="0.3">
      <c r="A707" s="225" t="s">
        <v>2480</v>
      </c>
      <c r="B707" s="10" t="str">
        <f t="shared" si="15"/>
        <v>то10-16-75/40/65</v>
      </c>
      <c r="C707" s="234">
        <v>7941.1660201440009</v>
      </c>
    </row>
    <row r="708" spans="1:6" ht="15.6" x14ac:dyDescent="0.3">
      <c r="A708" s="228" t="s">
        <v>2481</v>
      </c>
      <c r="B708" s="10" t="str">
        <f t="shared" si="15"/>
        <v>шдо1-10/10-40/80/58с</v>
      </c>
      <c r="C708" s="234">
        <v>4894.7154923520011</v>
      </c>
    </row>
    <row r="709" spans="1:6" ht="15.6" x14ac:dyDescent="0.3">
      <c r="A709" s="225" t="s">
        <v>2715</v>
      </c>
      <c r="B709" s="10" t="str">
        <f t="shared" si="15"/>
        <v>ТО10-16-57/47/47</v>
      </c>
      <c r="C709" s="234">
        <v>7665.6966442000003</v>
      </c>
    </row>
    <row r="710" spans="1:6" ht="15.6" x14ac:dyDescent="0.3">
      <c r="A710" s="225" t="s">
        <v>1040</v>
      </c>
      <c r="B710" s="10" t="str">
        <f t="shared" si="15"/>
        <v>то10-16-75/40/65</v>
      </c>
      <c r="C710" s="234">
        <v>9857.4131443200004</v>
      </c>
      <c r="E710" s="245"/>
      <c r="F710" s="245"/>
    </row>
    <row r="711" spans="1:6" ht="15.6" x14ac:dyDescent="0.3">
      <c r="A711" s="227" t="s">
        <v>467</v>
      </c>
      <c r="B711" s="10" t="str">
        <f t="shared" si="15"/>
        <v>КО2-65/80/42</v>
      </c>
      <c r="C711" s="234">
        <v>13421.165417940001</v>
      </c>
    </row>
    <row r="712" spans="1:6" ht="15.6" x14ac:dyDescent="0.3">
      <c r="A712" s="227" t="s">
        <v>468</v>
      </c>
      <c r="B712" s="10" t="str">
        <f t="shared" si="15"/>
        <v>КО4-65/80/42</v>
      </c>
      <c r="C712" s="234">
        <v>10372.590447660001</v>
      </c>
    </row>
    <row r="713" spans="1:6" ht="15.6" x14ac:dyDescent="0.3">
      <c r="A713" s="227" t="s">
        <v>469</v>
      </c>
      <c r="B713" s="10" t="str">
        <f t="shared" si="15"/>
        <v>КО1-65/80/42</v>
      </c>
      <c r="C713" s="234">
        <v>11695.055896440001</v>
      </c>
    </row>
    <row r="714" spans="1:6" ht="15.6" x14ac:dyDescent="0.3">
      <c r="A714" s="227" t="s">
        <v>470</v>
      </c>
      <c r="B714" s="10" t="str">
        <f t="shared" si="15"/>
        <v>КО3-65/80/42</v>
      </c>
      <c r="C714" s="234">
        <v>10199.448384888001</v>
      </c>
    </row>
    <row r="715" spans="1:6" ht="15.6" x14ac:dyDescent="0.3">
      <c r="A715" s="225" t="s">
        <v>1537</v>
      </c>
      <c r="B715" s="10" t="str">
        <f t="shared" si="15"/>
        <v>С###/140-###/60</v>
      </c>
      <c r="C715" s="234">
        <v>8885.4807060600015</v>
      </c>
    </row>
    <row r="716" spans="1:6" ht="15.6" x14ac:dyDescent="0.3">
      <c r="A716" s="225" t="s">
        <v>1538</v>
      </c>
      <c r="B716" s="10" t="str">
        <f t="shared" si="15"/>
        <v>С###/145-###/60</v>
      </c>
      <c r="C716" s="234">
        <v>9277.4403450959999</v>
      </c>
    </row>
    <row r="717" spans="1:6" ht="15.6" x14ac:dyDescent="0.3">
      <c r="A717" s="225" t="s">
        <v>1541</v>
      </c>
      <c r="B717" s="10" t="str">
        <f t="shared" si="15"/>
        <v>С###/240-###/60</v>
      </c>
      <c r="C717" s="234">
        <v>7612.9396557479995</v>
      </c>
    </row>
    <row r="718" spans="1:6" ht="15.6" x14ac:dyDescent="0.3">
      <c r="A718" s="225" t="s">
        <v>1542</v>
      </c>
      <c r="B718" s="10" t="str">
        <f t="shared" si="15"/>
        <v>С###/245-###/60</v>
      </c>
      <c r="C718" s="234">
        <v>7971.97043622</v>
      </c>
    </row>
    <row r="719" spans="1:6" ht="15.6" x14ac:dyDescent="0.3">
      <c r="A719" s="225" t="s">
        <v>1548</v>
      </c>
      <c r="B719" s="10" t="str">
        <f t="shared" si="15"/>
        <v>С###/540-###/60</v>
      </c>
      <c r="C719" s="234">
        <v>5316.4173262200002</v>
      </c>
    </row>
    <row r="720" spans="1:6" ht="15.6" x14ac:dyDescent="0.3">
      <c r="A720" s="225" t="s">
        <v>1549</v>
      </c>
      <c r="B720" s="10" t="str">
        <f t="shared" ref="B720:B741" si="16">IF(OR(RIGHT(A720,2)="-л",RIGHT(A720,2)="-п",),LEFT(A720,LEN(A720)-2),IF(RIGHT(A720,3)="-ст",LEFT(A720,LEN(A720)-3),A720))</f>
        <v>С###/545-###/60</v>
      </c>
      <c r="C720" s="234">
        <v>5629.7725932000003</v>
      </c>
    </row>
    <row r="721" spans="1:3" ht="15.6" x14ac:dyDescent="0.3">
      <c r="A721" s="225" t="s">
        <v>1553</v>
      </c>
      <c r="B721" s="10" t="str">
        <f t="shared" si="16"/>
        <v>С###/740-###/60</v>
      </c>
      <c r="C721" s="234">
        <v>4458.1425610679998</v>
      </c>
    </row>
    <row r="722" spans="1:3" ht="15.6" x14ac:dyDescent="0.3">
      <c r="A722" s="225" t="s">
        <v>1554</v>
      </c>
      <c r="B722" s="10" t="str">
        <f t="shared" si="16"/>
        <v>С###/745-###/60</v>
      </c>
      <c r="C722" s="234">
        <v>4710.9512171400002</v>
      </c>
    </row>
    <row r="723" spans="1:3" ht="15.6" x14ac:dyDescent="0.3">
      <c r="A723" s="225" t="s">
        <v>1558</v>
      </c>
      <c r="B723" s="10" t="str">
        <f t="shared" si="16"/>
        <v>С###/440-###/60</v>
      </c>
      <c r="C723" s="234">
        <v>3584.9966985000001</v>
      </c>
    </row>
    <row r="724" spans="1:3" ht="15.6" x14ac:dyDescent="0.3">
      <c r="A724" s="225" t="s">
        <v>1559</v>
      </c>
      <c r="B724" s="10" t="str">
        <f t="shared" si="16"/>
        <v>С###/445-###/60</v>
      </c>
      <c r="C724" s="234">
        <v>3822.9342571559996</v>
      </c>
    </row>
    <row r="725" spans="1:3" ht="15.6" x14ac:dyDescent="0.3">
      <c r="A725" s="225" t="s">
        <v>1562</v>
      </c>
      <c r="B725" s="10" t="str">
        <f t="shared" si="16"/>
        <v>С###/340-###/60</v>
      </c>
      <c r="C725" s="234">
        <v>3282.2636439600001</v>
      </c>
    </row>
    <row r="726" spans="1:3" ht="15.6" x14ac:dyDescent="0.3">
      <c r="A726" s="225" t="s">
        <v>1563</v>
      </c>
      <c r="B726" s="10" t="str">
        <f t="shared" si="16"/>
        <v>С###/345-###/60</v>
      </c>
      <c r="C726" s="234">
        <v>3484.0856803199999</v>
      </c>
    </row>
    <row r="727" spans="1:3" ht="15.6" x14ac:dyDescent="0.3">
      <c r="A727" s="225" t="s">
        <v>1567</v>
      </c>
      <c r="B727" s="10" t="str">
        <f t="shared" si="16"/>
        <v>С###/840-###/60</v>
      </c>
      <c r="C727" s="234">
        <v>2229.6023911560001</v>
      </c>
    </row>
    <row r="728" spans="1:3" ht="15.6" x14ac:dyDescent="0.3">
      <c r="A728" s="225" t="s">
        <v>1568</v>
      </c>
      <c r="B728" s="10" t="str">
        <f t="shared" si="16"/>
        <v>С###/845-###/60</v>
      </c>
      <c r="C728" s="234">
        <v>2362.3800466560001</v>
      </c>
    </row>
    <row r="729" spans="1:3" ht="15.6" x14ac:dyDescent="0.3">
      <c r="A729" s="225" t="s">
        <v>1572</v>
      </c>
      <c r="B729" s="10" t="str">
        <f t="shared" si="16"/>
        <v>С###/640-###/60</v>
      </c>
      <c r="C729" s="234">
        <v>5796.5413285080003</v>
      </c>
    </row>
    <row r="730" spans="1:3" ht="15.6" x14ac:dyDescent="0.3">
      <c r="A730" s="225" t="s">
        <v>1573</v>
      </c>
      <c r="B730" s="10" t="str">
        <f t="shared" si="16"/>
        <v>С###/645-###/60</v>
      </c>
      <c r="C730" s="234">
        <v>6081.2166219000001</v>
      </c>
    </row>
    <row r="731" spans="1:3" ht="15.6" x14ac:dyDescent="0.3">
      <c r="A731" s="225" t="s">
        <v>1539</v>
      </c>
      <c r="B731" s="10" t="str">
        <f t="shared" si="16"/>
        <v>С###/140-###/60</v>
      </c>
      <c r="C731" s="234">
        <v>8885.4807060600015</v>
      </c>
    </row>
    <row r="732" spans="1:3" ht="15.6" x14ac:dyDescent="0.3">
      <c r="A732" s="225" t="s">
        <v>1540</v>
      </c>
      <c r="B732" s="10" t="str">
        <f t="shared" si="16"/>
        <v>С###/145-###/60</v>
      </c>
      <c r="C732" s="234">
        <v>9277.4403450959999</v>
      </c>
    </row>
    <row r="733" spans="1:3" ht="15.6" x14ac:dyDescent="0.3">
      <c r="A733" s="225" t="s">
        <v>1543</v>
      </c>
      <c r="B733" s="10" t="str">
        <f t="shared" si="16"/>
        <v>С###/240-###/60</v>
      </c>
      <c r="C733" s="234">
        <v>7612.9396557479995</v>
      </c>
    </row>
    <row r="734" spans="1:3" ht="15.6" x14ac:dyDescent="0.3">
      <c r="A734" s="225" t="s">
        <v>1544</v>
      </c>
      <c r="B734" s="10" t="str">
        <f t="shared" si="16"/>
        <v>С###/245-###/60</v>
      </c>
      <c r="C734" s="234">
        <v>7971.97043622</v>
      </c>
    </row>
    <row r="735" spans="1:3" ht="15.6" x14ac:dyDescent="0.3">
      <c r="A735" s="225" t="s">
        <v>1550</v>
      </c>
      <c r="B735" s="10" t="str">
        <f t="shared" si="16"/>
        <v>С###/540-###/60</v>
      </c>
      <c r="C735" s="234">
        <v>5316.4173262200002</v>
      </c>
    </row>
    <row r="736" spans="1:3" ht="15.6" x14ac:dyDescent="0.3">
      <c r="A736" s="225" t="s">
        <v>1551</v>
      </c>
      <c r="B736" s="10" t="str">
        <f t="shared" si="16"/>
        <v>С###/545-###/60</v>
      </c>
      <c r="C736" s="234">
        <v>5629.7725932000003</v>
      </c>
    </row>
    <row r="737" spans="1:3" ht="15.6" x14ac:dyDescent="0.3">
      <c r="A737" s="225" t="s">
        <v>1555</v>
      </c>
      <c r="B737" s="10" t="str">
        <f t="shared" si="16"/>
        <v>С###/740-###/60</v>
      </c>
      <c r="C737" s="234">
        <v>4458.1425610679998</v>
      </c>
    </row>
    <row r="738" spans="1:3" ht="15.6" x14ac:dyDescent="0.3">
      <c r="A738" s="225" t="s">
        <v>1556</v>
      </c>
      <c r="B738" s="10" t="str">
        <f t="shared" si="16"/>
        <v>С###/745-###/60</v>
      </c>
      <c r="C738" s="234">
        <v>4710.9512171400002</v>
      </c>
    </row>
    <row r="739" spans="1:3" ht="15.6" x14ac:dyDescent="0.3">
      <c r="A739" s="225" t="s">
        <v>1560</v>
      </c>
      <c r="B739" s="10" t="str">
        <f t="shared" si="16"/>
        <v>С###/440-###/60</v>
      </c>
      <c r="C739" s="234">
        <v>3584.9966985000001</v>
      </c>
    </row>
    <row r="740" spans="1:3" ht="15.6" x14ac:dyDescent="0.3">
      <c r="A740" s="225" t="s">
        <v>1561</v>
      </c>
      <c r="B740" s="10" t="str">
        <f t="shared" si="16"/>
        <v>С###/445-###/60</v>
      </c>
      <c r="C740" s="234">
        <v>3822.9342571559996</v>
      </c>
    </row>
    <row r="741" spans="1:3" ht="15.6" x14ac:dyDescent="0.3">
      <c r="A741" s="225" t="s">
        <v>1564</v>
      </c>
      <c r="B741" s="10" t="str">
        <f t="shared" si="16"/>
        <v>С###/340-###/60</v>
      </c>
      <c r="C741" s="234">
        <v>3282.2636439600001</v>
      </c>
    </row>
    <row r="742" spans="1:3" ht="15.6" x14ac:dyDescent="0.3">
      <c r="A742" s="225" t="s">
        <v>1565</v>
      </c>
      <c r="B742" s="10" t="str">
        <f t="shared" ref="B742:B752" si="17">IF(OR(RIGHT(A742,2)="-л",RIGHT(A742,2)="-п",),LEFT(A742,LEN(A742)-2),IF(RIGHT(A742,3)="-ст",LEFT(A742,LEN(A742)-3),A742))</f>
        <v>С###/345-###/60</v>
      </c>
      <c r="C742" s="234">
        <v>3484.0856803199999</v>
      </c>
    </row>
    <row r="743" spans="1:3" ht="15.6" x14ac:dyDescent="0.3">
      <c r="A743" s="225" t="s">
        <v>1569</v>
      </c>
      <c r="B743" s="10" t="str">
        <f t="shared" si="17"/>
        <v>С###/840-###/60</v>
      </c>
      <c r="C743" s="234">
        <v>2229.6023911560001</v>
      </c>
    </row>
    <row r="744" spans="1:3" ht="15.6" x14ac:dyDescent="0.3">
      <c r="A744" s="225" t="s">
        <v>1570</v>
      </c>
      <c r="B744" s="10" t="str">
        <f t="shared" si="17"/>
        <v>С###/845-###/60</v>
      </c>
      <c r="C744" s="234">
        <v>2362.3800466560001</v>
      </c>
    </row>
    <row r="745" spans="1:3" ht="15.6" x14ac:dyDescent="0.3">
      <c r="A745" s="225" t="s">
        <v>1574</v>
      </c>
      <c r="B745" s="10" t="str">
        <f t="shared" si="17"/>
        <v>С###/640-###/60</v>
      </c>
      <c r="C745" s="234">
        <v>5796.5413285080003</v>
      </c>
    </row>
    <row r="746" spans="1:3" ht="15.6" x14ac:dyDescent="0.3">
      <c r="A746" s="225" t="s">
        <v>1575</v>
      </c>
      <c r="B746" s="10" t="str">
        <f t="shared" si="17"/>
        <v>С###/645-###/60</v>
      </c>
      <c r="C746" s="234">
        <v>6081.2166219000001</v>
      </c>
    </row>
    <row r="747" spans="1:3" x14ac:dyDescent="0.3">
      <c r="A747" s="229" t="s">
        <v>2482</v>
      </c>
      <c r="B747" s="10" t="str">
        <f t="shared" si="17"/>
        <v>ШД1-10/00-135/30/п</v>
      </c>
      <c r="C747" s="234">
        <v>5088.03975876</v>
      </c>
    </row>
    <row r="748" spans="1:3" x14ac:dyDescent="0.3">
      <c r="A748" s="229" t="s">
        <v>2483</v>
      </c>
      <c r="B748" s="10" t="str">
        <f t="shared" si="17"/>
        <v>ШД1-10/00-135/35/п</v>
      </c>
      <c r="C748" s="234">
        <v>5427.95055684</v>
      </c>
    </row>
    <row r="749" spans="1:3" x14ac:dyDescent="0.3">
      <c r="A749" s="229" t="s">
        <v>2484</v>
      </c>
      <c r="B749" s="10" t="str">
        <f t="shared" si="17"/>
        <v>ШД1-10/00-135/40/п</v>
      </c>
      <c r="C749" s="234">
        <v>5769.9857974079996</v>
      </c>
    </row>
    <row r="750" spans="1:3" x14ac:dyDescent="0.3">
      <c r="A750" s="229" t="s">
        <v>2485</v>
      </c>
      <c r="B750" s="10" t="str">
        <f t="shared" si="17"/>
        <v>ШД1-10/00-135/45/п</v>
      </c>
      <c r="C750" s="234">
        <v>6113.0832592200004</v>
      </c>
    </row>
    <row r="751" spans="1:3" x14ac:dyDescent="0.3">
      <c r="A751" s="229" t="s">
        <v>2486</v>
      </c>
      <c r="B751" s="10" t="str">
        <f t="shared" si="17"/>
        <v>ШД1-10/00-135/50/п</v>
      </c>
      <c r="C751" s="234">
        <v>6452.9940573000003</v>
      </c>
    </row>
    <row r="752" spans="1:3" x14ac:dyDescent="0.3">
      <c r="A752" s="229" t="s">
        <v>2487</v>
      </c>
      <c r="B752" s="10" t="str">
        <f t="shared" si="17"/>
        <v>ШД1-10/00-200/30/п</v>
      </c>
      <c r="C752" s="234">
        <v>7015.9713166199999</v>
      </c>
    </row>
    <row r="753" spans="1:3" x14ac:dyDescent="0.3">
      <c r="A753" s="229" t="s">
        <v>2488</v>
      </c>
      <c r="B753" s="10" t="str">
        <f t="shared" ref="B753:B774" si="18">IF(OR(RIGHT(A753,2)="-л",RIGHT(A753,2)="-п",),LEFT(A753,LEN(A753)-2),IF(RIGHT(A753,3)="-ст",LEFT(A753,LEN(A753)-3),A753))</f>
        <v>ШД1-10/00-200/35/п</v>
      </c>
      <c r="C753" s="234">
        <v>7512.0286375679989</v>
      </c>
    </row>
    <row r="754" spans="1:3" x14ac:dyDescent="0.3">
      <c r="A754" s="229" t="s">
        <v>2489</v>
      </c>
      <c r="B754" s="10" t="str">
        <f t="shared" si="18"/>
        <v>ШД1-10/00-200/40/п</v>
      </c>
      <c r="C754" s="234">
        <v>8008.0859585159997</v>
      </c>
    </row>
    <row r="755" spans="1:3" x14ac:dyDescent="0.3">
      <c r="A755" s="229" t="s">
        <v>2490</v>
      </c>
      <c r="B755" s="10" t="str">
        <f t="shared" si="18"/>
        <v>ШД1-10/00-200/45/п</v>
      </c>
      <c r="C755" s="234">
        <v>8503.0810582200011</v>
      </c>
    </row>
    <row r="756" spans="1:3" x14ac:dyDescent="0.3">
      <c r="A756" s="229" t="s">
        <v>2491</v>
      </c>
      <c r="B756" s="10" t="str">
        <f t="shared" si="18"/>
        <v>ШД1-10/00-200/50/п</v>
      </c>
      <c r="C756" s="234">
        <v>8999.138379168</v>
      </c>
    </row>
    <row r="757" spans="1:3" x14ac:dyDescent="0.3">
      <c r="A757" s="132" t="s">
        <v>1582</v>
      </c>
      <c r="B757" s="10" t="str">
        <f t="shared" si="18"/>
        <v>ШД1-10/00-99/30/35</v>
      </c>
      <c r="C757" s="234">
        <v>3900.4764079679999</v>
      </c>
    </row>
    <row r="758" spans="1:3" x14ac:dyDescent="0.3">
      <c r="A758" s="229" t="s">
        <v>2492</v>
      </c>
      <c r="B758" s="10" t="str">
        <f t="shared" si="18"/>
        <v>ШД1-10/00-99/30/пс</v>
      </c>
      <c r="C758" s="234">
        <v>0</v>
      </c>
    </row>
    <row r="759" spans="1:3" x14ac:dyDescent="0.3">
      <c r="A759" s="229" t="s">
        <v>2493</v>
      </c>
      <c r="B759" s="10" t="str">
        <f t="shared" si="18"/>
        <v>ШД1-21/00-135/30/п</v>
      </c>
      <c r="C759" s="234">
        <v>6435.9985173960004</v>
      </c>
    </row>
    <row r="760" spans="1:3" x14ac:dyDescent="0.3">
      <c r="A760" s="229" t="s">
        <v>2494</v>
      </c>
      <c r="B760" s="10" t="str">
        <f t="shared" si="18"/>
        <v>ШД1-21/00-135/35/п</v>
      </c>
      <c r="C760" s="234">
        <v>6861.9492362400006</v>
      </c>
    </row>
    <row r="761" spans="1:3" x14ac:dyDescent="0.3">
      <c r="A761" s="229" t="s">
        <v>2495</v>
      </c>
      <c r="B761" s="10" t="str">
        <f t="shared" si="18"/>
        <v>ШД1-21/00-135/40/п</v>
      </c>
      <c r="C761" s="234">
        <v>7291.0866188160007</v>
      </c>
    </row>
    <row r="762" spans="1:3" x14ac:dyDescent="0.3">
      <c r="A762" s="229" t="s">
        <v>2496</v>
      </c>
      <c r="B762" s="10" t="str">
        <f t="shared" si="18"/>
        <v>ШД1-21/00-135/45/п</v>
      </c>
      <c r="C762" s="234">
        <v>7719.1617801480006</v>
      </c>
    </row>
    <row r="763" spans="1:3" x14ac:dyDescent="0.3">
      <c r="A763" s="229" t="s">
        <v>2497</v>
      </c>
      <c r="B763" s="10" t="str">
        <f t="shared" si="18"/>
        <v>ШД1-21/00-135/50/п</v>
      </c>
      <c r="C763" s="234">
        <v>8146.1747202360002</v>
      </c>
    </row>
    <row r="764" spans="1:3" x14ac:dyDescent="0.3">
      <c r="A764" s="229" t="s">
        <v>2498</v>
      </c>
      <c r="B764" s="10" t="str">
        <f t="shared" si="18"/>
        <v>ШД1-22/00-135/30/п</v>
      </c>
      <c r="C764" s="234">
        <v>6909.7491922199997</v>
      </c>
    </row>
    <row r="765" spans="1:3" x14ac:dyDescent="0.3">
      <c r="A765" s="229" t="s">
        <v>2499</v>
      </c>
      <c r="B765" s="10" t="str">
        <f t="shared" si="18"/>
        <v>ШД1-22/00-135/35/п</v>
      </c>
      <c r="C765" s="234">
        <v>7458.9175753679992</v>
      </c>
    </row>
    <row r="766" spans="1:3" x14ac:dyDescent="0.3">
      <c r="A766" s="229" t="s">
        <v>2500</v>
      </c>
      <c r="B766" s="10" t="str">
        <f t="shared" si="18"/>
        <v>ШД1-22/00-135/40/п</v>
      </c>
      <c r="C766" s="234">
        <v>8003.8370735399994</v>
      </c>
    </row>
    <row r="767" spans="1:3" x14ac:dyDescent="0.3">
      <c r="A767" s="229" t="s">
        <v>2501</v>
      </c>
      <c r="B767" s="10" t="str">
        <f t="shared" si="18"/>
        <v>ШД1-22/00-135/45/п</v>
      </c>
      <c r="C767" s="234">
        <v>8549.818792955999</v>
      </c>
    </row>
    <row r="768" spans="1:3" x14ac:dyDescent="0.3">
      <c r="A768" s="229" t="s">
        <v>2502</v>
      </c>
      <c r="B768" s="10" t="str">
        <f t="shared" si="18"/>
        <v>ШД1-22/00-135/50/п</v>
      </c>
      <c r="C768" s="234">
        <v>9096.8627336159989</v>
      </c>
    </row>
    <row r="769" spans="1:3" x14ac:dyDescent="0.3">
      <c r="A769" s="229" t="s">
        <v>2503</v>
      </c>
      <c r="B769" s="10" t="str">
        <f t="shared" si="18"/>
        <v>ШД1-23/00-135/30/п</v>
      </c>
      <c r="C769" s="234">
        <v>6644.1938812200005</v>
      </c>
    </row>
    <row r="770" spans="1:3" x14ac:dyDescent="0.3">
      <c r="A770" s="229" t="s">
        <v>2504</v>
      </c>
      <c r="B770" s="10" t="str">
        <f t="shared" si="18"/>
        <v>ШД1-23/00-135/35/п</v>
      </c>
      <c r="C770" s="234">
        <v>7124.3178835080007</v>
      </c>
    </row>
    <row r="771" spans="1:3" x14ac:dyDescent="0.3">
      <c r="A771" s="229" t="s">
        <v>2505</v>
      </c>
      <c r="B771" s="10" t="str">
        <f t="shared" si="18"/>
        <v>ШД1-23/00-135/40/п</v>
      </c>
      <c r="C771" s="234">
        <v>7605.5041070400002</v>
      </c>
    </row>
    <row r="772" spans="1:3" x14ac:dyDescent="0.3">
      <c r="A772" s="229" t="s">
        <v>2506</v>
      </c>
      <c r="B772" s="10" t="str">
        <f t="shared" si="18"/>
        <v>ШД1-23/00-135/45/п</v>
      </c>
      <c r="C772" s="234">
        <v>8083.5036668399998</v>
      </c>
    </row>
    <row r="773" spans="1:3" x14ac:dyDescent="0.3">
      <c r="A773" s="229" t="s">
        <v>2507</v>
      </c>
      <c r="B773" s="10" t="str">
        <f t="shared" si="18"/>
        <v>ШД1-23/00-135/50/п</v>
      </c>
      <c r="C773" s="234">
        <v>8565.7521116160005</v>
      </c>
    </row>
    <row r="774" spans="1:3" x14ac:dyDescent="0.3">
      <c r="A774" s="229" t="s">
        <v>2508</v>
      </c>
      <c r="B774" s="10" t="str">
        <f t="shared" si="18"/>
        <v>ШД1-24/00-135/30/п</v>
      </c>
      <c r="C774" s="234">
        <v>6824.7714927000006</v>
      </c>
    </row>
    <row r="775" spans="1:3" x14ac:dyDescent="0.3">
      <c r="A775" s="229" t="s">
        <v>2509</v>
      </c>
      <c r="B775" s="10" t="str">
        <f t="shared" ref="B775:B814" si="19">IF(OR(RIGHT(A775,2)="-л",RIGHT(A775,2)="-п",),LEFT(A775,LEN(A775)-2),IF(RIGHT(A775,3)="-ст",LEFT(A775,LEN(A775)-3),A775))</f>
        <v>ШД1-24/00-135/35/п</v>
      </c>
      <c r="C775" s="234">
        <v>7350.5710084800003</v>
      </c>
    </row>
    <row r="776" spans="1:3" x14ac:dyDescent="0.3">
      <c r="A776" s="229" t="s">
        <v>2510</v>
      </c>
      <c r="B776" s="10" t="str">
        <f t="shared" si="19"/>
        <v>ШД1-24/00-135/40/п</v>
      </c>
      <c r="C776" s="234">
        <v>7873.1838605280009</v>
      </c>
    </row>
    <row r="777" spans="1:3" x14ac:dyDescent="0.3">
      <c r="A777" s="229" t="s">
        <v>2511</v>
      </c>
      <c r="B777" s="10" t="str">
        <f t="shared" si="19"/>
        <v>ШД1-24/00-135/45/п</v>
      </c>
      <c r="C777" s="234">
        <v>8398.9833763080023</v>
      </c>
    </row>
    <row r="778" spans="1:3" x14ac:dyDescent="0.3">
      <c r="A778" s="229" t="s">
        <v>2512</v>
      </c>
      <c r="B778" s="10" t="str">
        <f t="shared" si="19"/>
        <v>ШД1-24/00-135/50/п</v>
      </c>
      <c r="C778" s="234">
        <v>8924.782892088002</v>
      </c>
    </row>
    <row r="779" spans="1:3" x14ac:dyDescent="0.3">
      <c r="A779" s="229" t="s">
        <v>2513</v>
      </c>
      <c r="B779" s="10" t="str">
        <f t="shared" si="19"/>
        <v>ШД1-31/00-200/40/п</v>
      </c>
      <c r="C779" s="234">
        <v>10619.025776267999</v>
      </c>
    </row>
    <row r="780" spans="1:3" x14ac:dyDescent="0.3">
      <c r="A780" s="229" t="s">
        <v>2514</v>
      </c>
      <c r="B780" s="10" t="str">
        <f t="shared" si="19"/>
        <v>ШД1-31/00-200/45/п</v>
      </c>
      <c r="C780" s="234">
        <v>11316.905133576</v>
      </c>
    </row>
    <row r="781" spans="1:3" x14ac:dyDescent="0.3">
      <c r="A781" s="229" t="s">
        <v>2515</v>
      </c>
      <c r="B781" s="10" t="str">
        <f t="shared" si="19"/>
        <v>ШД1-31/00-200/50/п</v>
      </c>
      <c r="C781" s="234">
        <v>12010.535605908002</v>
      </c>
    </row>
    <row r="782" spans="1:3" x14ac:dyDescent="0.3">
      <c r="A782" s="229" t="s">
        <v>2516</v>
      </c>
      <c r="B782" s="10" t="str">
        <f t="shared" si="19"/>
        <v>ШД2-10/00-200/30/п</v>
      </c>
      <c r="C782" s="234">
        <v>6382.8874551959998</v>
      </c>
    </row>
    <row r="783" spans="1:3" x14ac:dyDescent="0.3">
      <c r="A783" s="229" t="s">
        <v>2517</v>
      </c>
      <c r="B783" s="10" t="str">
        <f t="shared" si="19"/>
        <v>ШД2-10/00-200/35/п</v>
      </c>
      <c r="C783" s="234">
        <v>6776.9715367200006</v>
      </c>
    </row>
    <row r="784" spans="1:3" x14ac:dyDescent="0.3">
      <c r="A784" s="229" t="s">
        <v>2518</v>
      </c>
      <c r="B784" s="10" t="str">
        <f t="shared" si="19"/>
        <v>ШД2-10/00-200/40/п</v>
      </c>
      <c r="C784" s="234">
        <v>7174.2422819759986</v>
      </c>
    </row>
    <row r="785" spans="1:3" x14ac:dyDescent="0.3">
      <c r="A785" s="229" t="s">
        <v>2519</v>
      </c>
      <c r="B785" s="10" t="str">
        <f t="shared" si="19"/>
        <v>ШД2-10/00-200/45/п</v>
      </c>
      <c r="C785" s="234">
        <v>7567.264142256</v>
      </c>
    </row>
    <row r="786" spans="1:3" x14ac:dyDescent="0.3">
      <c r="A786" s="229" t="s">
        <v>2520</v>
      </c>
      <c r="B786" s="10" t="str">
        <f t="shared" si="19"/>
        <v>ШД2-10/00-200/50/п</v>
      </c>
      <c r="C786" s="234">
        <v>7960.2860025359996</v>
      </c>
    </row>
    <row r="787" spans="1:3" x14ac:dyDescent="0.3">
      <c r="A787" s="229" t="s">
        <v>2521</v>
      </c>
      <c r="B787" s="10" t="str">
        <f t="shared" si="19"/>
        <v>ШД2-10/00-200/60/п</v>
      </c>
      <c r="C787" s="234">
        <v>9256.1959202159996</v>
      </c>
    </row>
    <row r="788" spans="1:3" x14ac:dyDescent="0.3">
      <c r="A788" s="229" t="s">
        <v>2522</v>
      </c>
      <c r="B788" s="10" t="str">
        <f t="shared" si="19"/>
        <v>ШД2-10/00-200/65/п</v>
      </c>
      <c r="C788" s="234">
        <v>9652.4044442279992</v>
      </c>
    </row>
    <row r="789" spans="1:3" x14ac:dyDescent="0.3">
      <c r="A789" s="229" t="s">
        <v>2523</v>
      </c>
      <c r="B789" s="10" t="str">
        <f t="shared" si="19"/>
        <v>ШД2-10/00-200/70/п</v>
      </c>
      <c r="C789" s="234">
        <v>10045.426304508001</v>
      </c>
    </row>
    <row r="790" spans="1:3" x14ac:dyDescent="0.3">
      <c r="A790" s="229" t="s">
        <v>2524</v>
      </c>
      <c r="B790" s="10" t="str">
        <f t="shared" si="19"/>
        <v>ШД2-10/00-200/75/п</v>
      </c>
      <c r="C790" s="234">
        <v>10438.448164788002</v>
      </c>
    </row>
    <row r="791" spans="1:3" x14ac:dyDescent="0.3">
      <c r="A791" s="229" t="s">
        <v>2525</v>
      </c>
      <c r="B791" s="10" t="str">
        <f t="shared" si="19"/>
        <v>ШД2-10/00-200/80/п</v>
      </c>
      <c r="C791" s="234">
        <v>10831.470025068</v>
      </c>
    </row>
    <row r="792" spans="1:3" x14ac:dyDescent="0.3">
      <c r="A792" s="229" t="s">
        <v>2526</v>
      </c>
      <c r="B792" s="10" t="str">
        <f t="shared" si="19"/>
        <v>ШД2-10/21-200/30/п</v>
      </c>
      <c r="C792" s="234">
        <v>8951.3384231880009</v>
      </c>
    </row>
    <row r="793" spans="1:3" x14ac:dyDescent="0.3">
      <c r="A793" s="229" t="s">
        <v>2527</v>
      </c>
      <c r="B793" s="10" t="str">
        <f t="shared" si="19"/>
        <v>ШД2-10/21-200/35/п</v>
      </c>
      <c r="C793" s="234">
        <v>9540.8712136080012</v>
      </c>
    </row>
    <row r="794" spans="1:3" x14ac:dyDescent="0.3">
      <c r="A794" s="229" t="s">
        <v>2528</v>
      </c>
      <c r="B794" s="10" t="str">
        <f t="shared" si="19"/>
        <v>ШД2-10/21-200/40/п</v>
      </c>
      <c r="C794" s="234">
        <v>10132.528446515998</v>
      </c>
    </row>
    <row r="795" spans="1:3" x14ac:dyDescent="0.3">
      <c r="A795" s="229" t="s">
        <v>2529</v>
      </c>
      <c r="B795" s="10" t="str">
        <f t="shared" si="19"/>
        <v>ШД2-10/21-200/45/п</v>
      </c>
      <c r="C795" s="234">
        <v>10723.12345818</v>
      </c>
    </row>
    <row r="796" spans="1:3" x14ac:dyDescent="0.3">
      <c r="A796" s="229" t="s">
        <v>2530</v>
      </c>
      <c r="B796" s="10" t="str">
        <f t="shared" si="19"/>
        <v>ШД2-10/21-200/50/п</v>
      </c>
      <c r="C796" s="234">
        <v>11316.905133576</v>
      </c>
    </row>
    <row r="797" spans="1:3" x14ac:dyDescent="0.3">
      <c r="A797" s="229" t="s">
        <v>2531</v>
      </c>
      <c r="B797" s="10" t="str">
        <f t="shared" si="19"/>
        <v>ШД2-10/22-200/30/п</v>
      </c>
      <c r="C797" s="234">
        <v>9379.4135845199999</v>
      </c>
    </row>
    <row r="798" spans="1:3" x14ac:dyDescent="0.3">
      <c r="A798" s="229" t="s">
        <v>2532</v>
      </c>
      <c r="B798" s="10" t="str">
        <f t="shared" si="19"/>
        <v>ШД2-10/22-200/35/п</v>
      </c>
      <c r="C798" s="234">
        <v>10079.417384315999</v>
      </c>
    </row>
    <row r="799" spans="1:3" x14ac:dyDescent="0.3">
      <c r="A799" s="229" t="s">
        <v>2533</v>
      </c>
      <c r="B799" s="10" t="str">
        <f t="shared" si="19"/>
        <v>ШД2-10/22-200/40/п</v>
      </c>
      <c r="C799" s="234">
        <v>10775.172299136</v>
      </c>
    </row>
    <row r="800" spans="1:3" x14ac:dyDescent="0.3">
      <c r="A800" s="229" t="s">
        <v>2534</v>
      </c>
      <c r="B800" s="10" t="str">
        <f t="shared" si="19"/>
        <v>ШД2-10/22-200/45/п</v>
      </c>
      <c r="C800" s="234">
        <v>11471.989435199999</v>
      </c>
    </row>
    <row r="801" spans="1:3" x14ac:dyDescent="0.3">
      <c r="A801" s="229" t="s">
        <v>2535</v>
      </c>
      <c r="B801" s="10" t="str">
        <f t="shared" si="19"/>
        <v>ШД2-10/22-200/50/п</v>
      </c>
      <c r="C801" s="234">
        <v>12171.993234996</v>
      </c>
    </row>
    <row r="802" spans="1:3" x14ac:dyDescent="0.3">
      <c r="A802" s="229" t="s">
        <v>2536</v>
      </c>
      <c r="B802" s="10" t="str">
        <f t="shared" si="19"/>
        <v>ШД2-10/23-200/30/п</v>
      </c>
      <c r="C802" s="234">
        <v>9139.3515833759993</v>
      </c>
    </row>
    <row r="803" spans="1:3" x14ac:dyDescent="0.3">
      <c r="A803" s="229" t="s">
        <v>2537</v>
      </c>
      <c r="B803" s="10" t="str">
        <f t="shared" si="19"/>
        <v>ШД2-10/23-200/35/п</v>
      </c>
      <c r="C803" s="234">
        <v>9776.6843297759988</v>
      </c>
    </row>
    <row r="804" spans="1:3" x14ac:dyDescent="0.3">
      <c r="A804" s="229" t="s">
        <v>2538</v>
      </c>
      <c r="B804" s="10" t="str">
        <f t="shared" si="19"/>
        <v>ШД2-10/23-200/40/п</v>
      </c>
      <c r="C804" s="234">
        <v>10415.079297419999</v>
      </c>
    </row>
    <row r="805" spans="1:3" x14ac:dyDescent="0.3">
      <c r="A805" s="229" t="s">
        <v>2539</v>
      </c>
      <c r="B805" s="10" t="str">
        <f t="shared" si="19"/>
        <v>ШД2-10/23-200/45/п</v>
      </c>
      <c r="C805" s="234">
        <v>11052.412043820001</v>
      </c>
    </row>
    <row r="806" spans="1:3" x14ac:dyDescent="0.3">
      <c r="A806" s="229" t="s">
        <v>2540</v>
      </c>
      <c r="B806" s="10" t="str">
        <f t="shared" si="19"/>
        <v>ШД2-10/23-200/50/п</v>
      </c>
      <c r="C806" s="234">
        <v>11689.74479022</v>
      </c>
    </row>
    <row r="807" spans="1:3" x14ac:dyDescent="0.3">
      <c r="A807" s="229" t="s">
        <v>2541</v>
      </c>
      <c r="B807" s="10" t="str">
        <f t="shared" si="19"/>
        <v>ШД2-10/24-200/30/п</v>
      </c>
      <c r="C807" s="234">
        <v>9303.9958761959988</v>
      </c>
    </row>
    <row r="808" spans="1:3" x14ac:dyDescent="0.3">
      <c r="A808" s="229" t="s">
        <v>2542</v>
      </c>
      <c r="B808" s="10" t="str">
        <f t="shared" si="19"/>
        <v>ШД2-10/24-200/35/п</v>
      </c>
      <c r="C808" s="234">
        <v>9981.6930298679999</v>
      </c>
    </row>
    <row r="809" spans="1:3" x14ac:dyDescent="0.3">
      <c r="A809" s="229" t="s">
        <v>2543</v>
      </c>
      <c r="B809" s="10" t="str">
        <f t="shared" si="19"/>
        <v>ШД2-10/24-200/40/п</v>
      </c>
      <c r="C809" s="234">
        <v>10659.390183539999</v>
      </c>
    </row>
    <row r="810" spans="1:3" x14ac:dyDescent="0.3">
      <c r="A810" s="229" t="s">
        <v>2544</v>
      </c>
      <c r="B810" s="10" t="str">
        <f t="shared" si="19"/>
        <v>ШД2-10/24-200/45/п</v>
      </c>
      <c r="C810" s="234">
        <v>11338.149558456002</v>
      </c>
    </row>
    <row r="811" spans="1:3" x14ac:dyDescent="0.3">
      <c r="A811" s="229" t="s">
        <v>2545</v>
      </c>
      <c r="B811" s="10" t="str">
        <f t="shared" si="19"/>
        <v>ШД2-10/24-200/50/п</v>
      </c>
      <c r="C811" s="234">
        <v>12015.846712128001</v>
      </c>
    </row>
    <row r="812" spans="1:3" x14ac:dyDescent="0.3">
      <c r="A812" s="229" t="s">
        <v>2546</v>
      </c>
      <c r="B812" s="10" t="str">
        <f t="shared" si="19"/>
        <v>ШД2-10/41-200/30/п</v>
      </c>
      <c r="C812" s="234">
        <v>7373.9398758479992</v>
      </c>
    </row>
    <row r="813" spans="1:3" x14ac:dyDescent="0.3">
      <c r="A813" s="229" t="s">
        <v>2547</v>
      </c>
      <c r="B813" s="10" t="str">
        <f t="shared" si="19"/>
        <v>ШД2-10/41-200/35/п</v>
      </c>
      <c r="C813" s="234">
        <v>7923.1082589959997</v>
      </c>
    </row>
    <row r="814" spans="1:3" x14ac:dyDescent="0.3">
      <c r="A814" s="229" t="s">
        <v>2548</v>
      </c>
      <c r="B814" s="10" t="str">
        <f t="shared" si="19"/>
        <v>ШД2-10/41-200/40/п</v>
      </c>
      <c r="C814" s="234">
        <v>8468.0277571679999</v>
      </c>
    </row>
    <row r="815" spans="1:3" x14ac:dyDescent="0.3">
      <c r="A815" s="229" t="s">
        <v>2549</v>
      </c>
      <c r="B815" s="10" t="str">
        <f t="shared" ref="B815:B823" si="20">IF(OR(RIGHT(A815,2)="-л",RIGHT(A815,2)="-п",),LEFT(A815,LEN(A815)-2),IF(RIGHT(A815,3)="-ст",LEFT(A815,LEN(A815)-3),A815))</f>
        <v>ШД2-10/41-200/45/п</v>
      </c>
      <c r="C815" s="234">
        <v>9018.2583615600015</v>
      </c>
    </row>
    <row r="816" spans="1:3" x14ac:dyDescent="0.3">
      <c r="A816" s="229" t="s">
        <v>2550</v>
      </c>
      <c r="B816" s="10" t="str">
        <f t="shared" si="20"/>
        <v>ШД2-10/41-200/50/п</v>
      </c>
      <c r="C816" s="234">
        <v>9564.2400809760002</v>
      </c>
    </row>
    <row r="817" spans="1:3" x14ac:dyDescent="0.3">
      <c r="A817" s="229" t="s">
        <v>2551</v>
      </c>
      <c r="B817" s="10" t="str">
        <f t="shared" si="20"/>
        <v>ШД2-10/42-200/30/п</v>
      </c>
      <c r="C817" s="234">
        <v>7992.152639856</v>
      </c>
    </row>
    <row r="818" spans="1:3" x14ac:dyDescent="0.3">
      <c r="A818" s="229" t="s">
        <v>2552</v>
      </c>
      <c r="B818" s="10" t="str">
        <f t="shared" si="20"/>
        <v>ШД2-10/42-200/35/п</v>
      </c>
      <c r="C818" s="234">
        <v>8651.7920323800008</v>
      </c>
    </row>
    <row r="819" spans="1:3" x14ac:dyDescent="0.3">
      <c r="A819" s="229" t="s">
        <v>2553</v>
      </c>
      <c r="B819" s="10" t="str">
        <f t="shared" si="20"/>
        <v>ШД2-10/42-200/40/п</v>
      </c>
      <c r="C819" s="234">
        <v>9315.680309880001</v>
      </c>
    </row>
    <row r="820" spans="1:3" x14ac:dyDescent="0.3">
      <c r="A820" s="229" t="s">
        <v>2554</v>
      </c>
      <c r="B820" s="10" t="str">
        <f t="shared" si="20"/>
        <v>ШД2-10/42-200/45/п</v>
      </c>
      <c r="C820" s="234">
        <v>9981.6930298679999</v>
      </c>
    </row>
    <row r="821" spans="1:3" x14ac:dyDescent="0.3">
      <c r="A821" s="229" t="s">
        <v>2555</v>
      </c>
      <c r="B821" s="10" t="str">
        <f t="shared" si="20"/>
        <v>ШД2-10/42-200/50/п</v>
      </c>
      <c r="C821" s="234">
        <v>10645.581307368</v>
      </c>
    </row>
    <row r="822" spans="1:3" x14ac:dyDescent="0.3">
      <c r="A822" s="229" t="s">
        <v>2556</v>
      </c>
      <c r="B822" s="10" t="str">
        <f t="shared" si="20"/>
        <v>ШД2-10/43-200/30/п</v>
      </c>
      <c r="C822" s="234">
        <v>7644.8062930679989</v>
      </c>
    </row>
    <row r="823" spans="1:3" x14ac:dyDescent="0.3">
      <c r="A823" s="229" t="s">
        <v>2557</v>
      </c>
      <c r="B823" s="10" t="str">
        <f t="shared" si="20"/>
        <v>ШД2-10/43-200/35/п</v>
      </c>
      <c r="C823" s="234">
        <v>8244.9612959280003</v>
      </c>
    </row>
    <row r="824" spans="1:3" x14ac:dyDescent="0.3">
      <c r="A824" s="229" t="s">
        <v>2558</v>
      </c>
      <c r="B824" s="10" t="str">
        <f t="shared" ref="B824:B833" si="21">IF(OR(RIGHT(A824,2)="-л",RIGHT(A824,2)="-п",),LEFT(A824,LEN(A824)-2),IF(RIGHT(A824,3)="-ст",LEFT(A824,LEN(A824)-3),A824))</f>
        <v>ШД2-10/43-200/40/п</v>
      </c>
      <c r="C824" s="234">
        <v>8842.991856300001</v>
      </c>
    </row>
    <row r="825" spans="1:3" x14ac:dyDescent="0.3">
      <c r="A825" s="229" t="s">
        <v>2559</v>
      </c>
      <c r="B825" s="10" t="str">
        <f t="shared" si="21"/>
        <v>ШД2-10/43-200/45/п</v>
      </c>
      <c r="C825" s="234">
        <v>9442.0846379159993</v>
      </c>
    </row>
    <row r="826" spans="1:3" x14ac:dyDescent="0.3">
      <c r="A826" s="229" t="s">
        <v>2560</v>
      </c>
      <c r="B826" s="10" t="str">
        <f t="shared" si="21"/>
        <v>ШД2-10/43-200/50/п</v>
      </c>
      <c r="C826" s="234">
        <v>10040.115198288002</v>
      </c>
    </row>
    <row r="827" spans="1:3" x14ac:dyDescent="0.3">
      <c r="A827" s="229" t="s">
        <v>2561</v>
      </c>
      <c r="B827" s="10" t="str">
        <f t="shared" si="21"/>
        <v>ШД2-10/44-200/30/п</v>
      </c>
      <c r="C827" s="234">
        <v>7880.6194092360001</v>
      </c>
    </row>
    <row r="828" spans="1:3" x14ac:dyDescent="0.3">
      <c r="A828" s="229" t="s">
        <v>2562</v>
      </c>
      <c r="B828" s="10" t="str">
        <f t="shared" si="21"/>
        <v>ШД2-10/44-200/35/п</v>
      </c>
      <c r="C828" s="234">
        <v>8523.2632618560001</v>
      </c>
    </row>
    <row r="829" spans="1:3" x14ac:dyDescent="0.3">
      <c r="A829" s="229" t="s">
        <v>2563</v>
      </c>
      <c r="B829" s="10" t="str">
        <f t="shared" si="21"/>
        <v>ШД2-10/44-200/40/п</v>
      </c>
      <c r="C829" s="234">
        <v>9165.9071144760001</v>
      </c>
    </row>
    <row r="830" spans="1:3" x14ac:dyDescent="0.3">
      <c r="A830" s="229" t="s">
        <v>2564</v>
      </c>
      <c r="B830" s="10" t="str">
        <f t="shared" si="21"/>
        <v>ШД2-10/44-200/45/п</v>
      </c>
      <c r="C830" s="234">
        <v>9806.4265246080013</v>
      </c>
    </row>
    <row r="831" spans="1:3" x14ac:dyDescent="0.3">
      <c r="A831" s="229" t="s">
        <v>2565</v>
      </c>
      <c r="B831" s="10" t="str">
        <f t="shared" si="21"/>
        <v>ШД2-10/44-200/50/п</v>
      </c>
      <c r="C831" s="234">
        <v>10449.070377227999</v>
      </c>
    </row>
    <row r="832" spans="1:3" x14ac:dyDescent="0.3">
      <c r="A832" s="229" t="s">
        <v>2566</v>
      </c>
      <c r="B832" s="10" t="str">
        <f t="shared" si="21"/>
        <v>ШД4-10/00-200/80/п</v>
      </c>
      <c r="C832" s="234">
        <v>12437.548545996</v>
      </c>
    </row>
    <row r="833" spans="1:3" x14ac:dyDescent="0.3">
      <c r="A833" s="229" t="s">
        <v>2567</v>
      </c>
      <c r="B833" s="10" t="str">
        <f t="shared" si="21"/>
        <v>ШД4-31/00-200/80/п</v>
      </c>
      <c r="C833" s="234">
        <v>15046.363921260001</v>
      </c>
    </row>
    <row r="834" spans="1:3" x14ac:dyDescent="0.3">
      <c r="A834" s="229" t="s">
        <v>2568</v>
      </c>
      <c r="B834" s="10" t="str">
        <f t="shared" ref="B834:B844" si="22">IF(OR(RIGHT(A834,2)="-л",RIGHT(A834,2)="-п",),LEFT(A834,LEN(A834)-2),IF(RIGHT(A834,3)="-ст",LEFT(A834,LEN(A834)-3),A834))</f>
        <v>ШД1-10/00-135/30/л</v>
      </c>
      <c r="C834" s="234">
        <v>5088.03975876</v>
      </c>
    </row>
    <row r="835" spans="1:3" x14ac:dyDescent="0.3">
      <c r="A835" s="229" t="s">
        <v>2569</v>
      </c>
      <c r="B835" s="10" t="str">
        <f t="shared" si="22"/>
        <v>ШД1-10/00-135/35/л</v>
      </c>
      <c r="C835" s="234">
        <v>5427.95055684</v>
      </c>
    </row>
    <row r="836" spans="1:3" x14ac:dyDescent="0.3">
      <c r="A836" s="229" t="s">
        <v>2570</v>
      </c>
      <c r="B836" s="10" t="str">
        <f t="shared" si="22"/>
        <v>ШД1-10/00-135/40/л</v>
      </c>
      <c r="C836" s="234">
        <v>5769.9857974079996</v>
      </c>
    </row>
    <row r="837" spans="1:3" x14ac:dyDescent="0.3">
      <c r="A837" s="229" t="s">
        <v>2571</v>
      </c>
      <c r="B837" s="10" t="str">
        <f t="shared" si="22"/>
        <v>ШД1-10/00-135/45/л</v>
      </c>
      <c r="C837" s="234">
        <v>6113.0832592200004</v>
      </c>
    </row>
    <row r="838" spans="1:3" x14ac:dyDescent="0.3">
      <c r="A838" s="229" t="s">
        <v>2572</v>
      </c>
      <c r="B838" s="10" t="str">
        <f t="shared" si="22"/>
        <v>ШД1-10/00-135/50/л</v>
      </c>
      <c r="C838" s="234">
        <v>6452.9940573000003</v>
      </c>
    </row>
    <row r="839" spans="1:3" x14ac:dyDescent="0.3">
      <c r="A839" s="229" t="s">
        <v>2573</v>
      </c>
      <c r="B839" s="10" t="str">
        <f t="shared" si="22"/>
        <v>ШД1-10/00-200/30/л</v>
      </c>
      <c r="C839" s="234">
        <v>7015.9713166199999</v>
      </c>
    </row>
    <row r="840" spans="1:3" x14ac:dyDescent="0.3">
      <c r="A840" s="229" t="s">
        <v>2574</v>
      </c>
      <c r="B840" s="10" t="str">
        <f t="shared" si="22"/>
        <v>ШД1-10/00-200/35/л</v>
      </c>
      <c r="C840" s="234">
        <v>7512.0286375679989</v>
      </c>
    </row>
    <row r="841" spans="1:3" x14ac:dyDescent="0.3">
      <c r="A841" s="229" t="s">
        <v>2575</v>
      </c>
      <c r="B841" s="10" t="str">
        <f t="shared" si="22"/>
        <v>ШД1-10/00-200/40/л</v>
      </c>
      <c r="C841" s="234">
        <v>8008.0859585159997</v>
      </c>
    </row>
    <row r="842" spans="1:3" x14ac:dyDescent="0.3">
      <c r="A842" s="229" t="s">
        <v>2576</v>
      </c>
      <c r="B842" s="10" t="str">
        <f t="shared" si="22"/>
        <v>ШД1-10/00-200/45/л</v>
      </c>
      <c r="C842" s="234">
        <v>8503.0810582200011</v>
      </c>
    </row>
    <row r="843" spans="1:3" x14ac:dyDescent="0.3">
      <c r="A843" s="229" t="s">
        <v>2577</v>
      </c>
      <c r="B843" s="10" t="str">
        <f t="shared" si="22"/>
        <v>ШД1-10/00-200/50/л</v>
      </c>
      <c r="C843" s="234">
        <v>8999.138379168</v>
      </c>
    </row>
    <row r="844" spans="1:3" x14ac:dyDescent="0.3">
      <c r="A844" s="132" t="s">
        <v>1583</v>
      </c>
      <c r="B844" s="10" t="str">
        <f t="shared" si="22"/>
        <v>ШД1-10/00-99/30/35</v>
      </c>
      <c r="C844" s="234">
        <v>3900.4764079679999</v>
      </c>
    </row>
    <row r="845" spans="1:3" x14ac:dyDescent="0.3">
      <c r="A845" s="229" t="s">
        <v>2578</v>
      </c>
      <c r="B845" s="10" t="str">
        <f t="shared" ref="B845:B856" si="23">IF(OR(RIGHT(A845,2)="-л",RIGHT(A845,2)="-п",),LEFT(A845,LEN(A845)-2),IF(RIGHT(A845,3)="-ст",LEFT(A845,LEN(A845)-3),A845))</f>
        <v>ШД1-10/00-99/30/лс</v>
      </c>
      <c r="C845" s="234">
        <v>0</v>
      </c>
    </row>
    <row r="846" spans="1:3" x14ac:dyDescent="0.3">
      <c r="A846" s="229" t="s">
        <v>2579</v>
      </c>
      <c r="B846" s="10" t="str">
        <f t="shared" si="23"/>
        <v>ШД1-21/00-135/30/л</v>
      </c>
      <c r="C846" s="234">
        <v>6435.9985173960004</v>
      </c>
    </row>
    <row r="847" spans="1:3" x14ac:dyDescent="0.3">
      <c r="A847" s="229" t="s">
        <v>2580</v>
      </c>
      <c r="B847" s="10" t="str">
        <f t="shared" si="23"/>
        <v>ШД1-21/00-135/35/л</v>
      </c>
      <c r="C847" s="234">
        <v>6861.9492362400006</v>
      </c>
    </row>
    <row r="848" spans="1:3" x14ac:dyDescent="0.3">
      <c r="A848" s="229" t="s">
        <v>2581</v>
      </c>
      <c r="B848" s="10" t="str">
        <f t="shared" si="23"/>
        <v>ШД1-21/00-135/40/л</v>
      </c>
      <c r="C848" s="234">
        <v>7291.0866188160007</v>
      </c>
    </row>
    <row r="849" spans="1:3" x14ac:dyDescent="0.3">
      <c r="A849" s="229" t="s">
        <v>2582</v>
      </c>
      <c r="B849" s="10" t="str">
        <f t="shared" si="23"/>
        <v>ШД1-21/00-135/45/л</v>
      </c>
      <c r="C849" s="234">
        <v>7719.1617801480006</v>
      </c>
    </row>
    <row r="850" spans="1:3" x14ac:dyDescent="0.3">
      <c r="A850" s="229" t="s">
        <v>2583</v>
      </c>
      <c r="B850" s="10" t="str">
        <f t="shared" si="23"/>
        <v>ШД1-21/00-135/50/л</v>
      </c>
      <c r="C850" s="234">
        <v>8146.1747202360002</v>
      </c>
    </row>
    <row r="851" spans="1:3" x14ac:dyDescent="0.3">
      <c r="A851" s="229" t="s">
        <v>2584</v>
      </c>
      <c r="B851" s="10" t="str">
        <f t="shared" si="23"/>
        <v>ШД1-22/00-135/30/л</v>
      </c>
      <c r="C851" s="234">
        <v>6909.7491922199997</v>
      </c>
    </row>
    <row r="852" spans="1:3" x14ac:dyDescent="0.3">
      <c r="A852" s="229" t="s">
        <v>2585</v>
      </c>
      <c r="B852" s="10" t="str">
        <f t="shared" si="23"/>
        <v>ШД1-22/00-135/35/л</v>
      </c>
      <c r="C852" s="234">
        <v>7458.9175753679992</v>
      </c>
    </row>
    <row r="853" spans="1:3" x14ac:dyDescent="0.3">
      <c r="A853" s="229" t="s">
        <v>2586</v>
      </c>
      <c r="B853" s="10" t="str">
        <f t="shared" si="23"/>
        <v>ШД1-22/00-135/40/л</v>
      </c>
      <c r="C853" s="234">
        <v>8003.8370735399994</v>
      </c>
    </row>
    <row r="854" spans="1:3" x14ac:dyDescent="0.3">
      <c r="A854" s="229" t="s">
        <v>2587</v>
      </c>
      <c r="B854" s="10" t="str">
        <f t="shared" si="23"/>
        <v>ШД1-22/00-135/45/л</v>
      </c>
      <c r="C854" s="234">
        <v>8549.818792955999</v>
      </c>
    </row>
    <row r="855" spans="1:3" x14ac:dyDescent="0.3">
      <c r="A855" s="229" t="s">
        <v>2588</v>
      </c>
      <c r="B855" s="10" t="str">
        <f t="shared" si="23"/>
        <v>ШД1-22/00-135/50/л</v>
      </c>
      <c r="C855" s="234">
        <v>9096.8627336159989</v>
      </c>
    </row>
    <row r="856" spans="1:3" x14ac:dyDescent="0.3">
      <c r="A856" s="229" t="s">
        <v>2589</v>
      </c>
      <c r="B856" s="10" t="str">
        <f t="shared" si="23"/>
        <v>ШД1-23/00-135/30/л</v>
      </c>
      <c r="C856" s="234">
        <v>6644.1938812200005</v>
      </c>
    </row>
    <row r="857" spans="1:3" x14ac:dyDescent="0.3">
      <c r="A857" s="229" t="s">
        <v>2590</v>
      </c>
      <c r="B857" s="10" t="str">
        <f t="shared" ref="B857:B868" si="24">IF(OR(RIGHT(A857,2)="-л",RIGHT(A857,2)="-п",),LEFT(A857,LEN(A857)-2),IF(RIGHT(A857,3)="-ст",LEFT(A857,LEN(A857)-3),A857))</f>
        <v>ШД1-23/00-135/35/л</v>
      </c>
      <c r="C857" s="234">
        <v>7124.3178835080007</v>
      </c>
    </row>
    <row r="858" spans="1:3" x14ac:dyDescent="0.3">
      <c r="A858" s="229" t="s">
        <v>2591</v>
      </c>
      <c r="B858" s="10" t="str">
        <f t="shared" si="24"/>
        <v>ШД1-23/00-135/40/л</v>
      </c>
      <c r="C858" s="234">
        <v>7605.5041070400002</v>
      </c>
    </row>
    <row r="859" spans="1:3" x14ac:dyDescent="0.3">
      <c r="A859" s="229" t="s">
        <v>2592</v>
      </c>
      <c r="B859" s="10" t="str">
        <f t="shared" si="24"/>
        <v>ШД1-23/00-135/45/л</v>
      </c>
      <c r="C859" s="234">
        <v>8083.5036668399998</v>
      </c>
    </row>
    <row r="860" spans="1:3" x14ac:dyDescent="0.3">
      <c r="A860" s="229" t="s">
        <v>2593</v>
      </c>
      <c r="B860" s="10" t="str">
        <f t="shared" si="24"/>
        <v>ШД1-23/00-135/50/л</v>
      </c>
      <c r="C860" s="234">
        <v>8565.7521116160005</v>
      </c>
    </row>
    <row r="861" spans="1:3" x14ac:dyDescent="0.3">
      <c r="A861" s="229" t="s">
        <v>2594</v>
      </c>
      <c r="B861" s="10" t="str">
        <f t="shared" si="24"/>
        <v>ШД1-24/00-135/30/л</v>
      </c>
      <c r="C861" s="234">
        <v>6824.7714927000006</v>
      </c>
    </row>
    <row r="862" spans="1:3" x14ac:dyDescent="0.3">
      <c r="A862" s="229" t="s">
        <v>2595</v>
      </c>
      <c r="B862" s="10" t="str">
        <f t="shared" si="24"/>
        <v>ШД1-24/00-135/35/л</v>
      </c>
      <c r="C862" s="234">
        <v>7350.5710084800003</v>
      </c>
    </row>
    <row r="863" spans="1:3" x14ac:dyDescent="0.3">
      <c r="A863" s="229" t="s">
        <v>2596</v>
      </c>
      <c r="B863" s="10" t="str">
        <f t="shared" si="24"/>
        <v>ШД1-24/00-135/40/л</v>
      </c>
      <c r="C863" s="234">
        <v>7873.1838605280009</v>
      </c>
    </row>
    <row r="864" spans="1:3" x14ac:dyDescent="0.3">
      <c r="A864" s="229" t="s">
        <v>2597</v>
      </c>
      <c r="B864" s="10" t="str">
        <f t="shared" si="24"/>
        <v>ШД1-24/00-135/45/л</v>
      </c>
      <c r="C864" s="234">
        <v>8398.9833763080023</v>
      </c>
    </row>
    <row r="865" spans="1:3" x14ac:dyDescent="0.3">
      <c r="A865" s="229" t="s">
        <v>2598</v>
      </c>
      <c r="B865" s="10" t="str">
        <f t="shared" si="24"/>
        <v>ШД1-24/00-135/50/л</v>
      </c>
      <c r="C865" s="234">
        <v>8924.782892088002</v>
      </c>
    </row>
    <row r="866" spans="1:3" x14ac:dyDescent="0.3">
      <c r="A866" s="229" t="s">
        <v>2599</v>
      </c>
      <c r="B866" s="10" t="str">
        <f t="shared" si="24"/>
        <v>ШД1-31/00-200/40/л</v>
      </c>
      <c r="C866" s="234">
        <v>10619.025776267999</v>
      </c>
    </row>
    <row r="867" spans="1:3" x14ac:dyDescent="0.3">
      <c r="A867" s="229" t="s">
        <v>2600</v>
      </c>
      <c r="B867" s="10" t="str">
        <f t="shared" si="24"/>
        <v>ШД1-31/00-200/45/л</v>
      </c>
      <c r="C867" s="234">
        <v>11316.905133576</v>
      </c>
    </row>
    <row r="868" spans="1:3" x14ac:dyDescent="0.3">
      <c r="A868" s="229" t="s">
        <v>2601</v>
      </c>
      <c r="B868" s="10" t="str">
        <f t="shared" si="24"/>
        <v>ШД1-31/00-200/50/л</v>
      </c>
      <c r="C868" s="234">
        <v>12010.535605908002</v>
      </c>
    </row>
    <row r="869" spans="1:3" x14ac:dyDescent="0.3">
      <c r="A869" s="229" t="s">
        <v>2602</v>
      </c>
      <c r="B869" s="10" t="str">
        <f t="shared" ref="B869:B920" si="25">IF(OR(RIGHT(A869,2)="-л",RIGHT(A869,2)="-п",),LEFT(A869,LEN(A869)-2),IF(RIGHT(A869,3)="-ст",LEFT(A869,LEN(A869)-3),A869))</f>
        <v>ШД2-10/00-200/30/л</v>
      </c>
      <c r="C869" s="234">
        <v>6382.8874551959998</v>
      </c>
    </row>
    <row r="870" spans="1:3" x14ac:dyDescent="0.3">
      <c r="A870" s="229" t="s">
        <v>2603</v>
      </c>
      <c r="B870" s="10" t="str">
        <f t="shared" si="25"/>
        <v>ШД2-10/00-200/35/л</v>
      </c>
      <c r="C870" s="234">
        <v>6776.9715367200006</v>
      </c>
    </row>
    <row r="871" spans="1:3" x14ac:dyDescent="0.3">
      <c r="A871" s="229" t="s">
        <v>2604</v>
      </c>
      <c r="B871" s="10" t="str">
        <f t="shared" si="25"/>
        <v>ШД2-10/00-200/40/л</v>
      </c>
      <c r="C871" s="234">
        <v>7174.2422819759986</v>
      </c>
    </row>
    <row r="872" spans="1:3" x14ac:dyDescent="0.3">
      <c r="A872" s="229" t="s">
        <v>2605</v>
      </c>
      <c r="B872" s="10" t="str">
        <f t="shared" si="25"/>
        <v>ШД2-10/00-200/45/л</v>
      </c>
      <c r="C872" s="234">
        <v>7567.264142256</v>
      </c>
    </row>
    <row r="873" spans="1:3" x14ac:dyDescent="0.3">
      <c r="A873" s="229" t="s">
        <v>2606</v>
      </c>
      <c r="B873" s="10" t="str">
        <f t="shared" si="25"/>
        <v>ШД2-10/00-200/50/л</v>
      </c>
      <c r="C873" s="234">
        <v>7960.2860025359996</v>
      </c>
    </row>
    <row r="874" spans="1:3" x14ac:dyDescent="0.3">
      <c r="A874" s="229" t="s">
        <v>2607</v>
      </c>
      <c r="B874" s="10" t="str">
        <f t="shared" si="25"/>
        <v>ШД2-10/00-200/60/л</v>
      </c>
      <c r="C874" s="234">
        <v>9256.1959202159996</v>
      </c>
    </row>
    <row r="875" spans="1:3" x14ac:dyDescent="0.3">
      <c r="A875" s="229" t="s">
        <v>2608</v>
      </c>
      <c r="B875" s="10" t="str">
        <f t="shared" si="25"/>
        <v>ШД2-10/00-200/65/л</v>
      </c>
      <c r="C875" s="234">
        <v>9652.4044442279992</v>
      </c>
    </row>
    <row r="876" spans="1:3" x14ac:dyDescent="0.3">
      <c r="A876" s="229" t="s">
        <v>2609</v>
      </c>
      <c r="B876" s="10" t="str">
        <f t="shared" si="25"/>
        <v>ШД2-10/00-200/70/л</v>
      </c>
      <c r="C876" s="234">
        <v>10045.426304508001</v>
      </c>
    </row>
    <row r="877" spans="1:3" x14ac:dyDescent="0.3">
      <c r="A877" s="229" t="s">
        <v>2610</v>
      </c>
      <c r="B877" s="10" t="str">
        <f t="shared" si="25"/>
        <v>ШД2-10/00-200/75/л</v>
      </c>
      <c r="C877" s="234">
        <v>10438.448164788002</v>
      </c>
    </row>
    <row r="878" spans="1:3" x14ac:dyDescent="0.3">
      <c r="A878" s="229" t="s">
        <v>2611</v>
      </c>
      <c r="B878" s="10" t="str">
        <f t="shared" si="25"/>
        <v>ШД2-10/00-200/80/л</v>
      </c>
      <c r="C878" s="234">
        <v>10831.470025068</v>
      </c>
    </row>
    <row r="879" spans="1:3" x14ac:dyDescent="0.3">
      <c r="A879" s="229" t="s">
        <v>2612</v>
      </c>
      <c r="B879" s="10" t="str">
        <f t="shared" si="25"/>
        <v>ШД2-10/21-200/30/л</v>
      </c>
      <c r="C879" s="234">
        <v>8951.3384231880009</v>
      </c>
    </row>
    <row r="880" spans="1:3" x14ac:dyDescent="0.3">
      <c r="A880" s="229" t="s">
        <v>2613</v>
      </c>
      <c r="B880" s="10" t="str">
        <f t="shared" si="25"/>
        <v>ШД2-10/21-200/35/л</v>
      </c>
      <c r="C880" s="234">
        <v>9540.8712136080012</v>
      </c>
    </row>
    <row r="881" spans="1:3" x14ac:dyDescent="0.3">
      <c r="A881" s="229" t="s">
        <v>2614</v>
      </c>
      <c r="B881" s="10" t="str">
        <f t="shared" si="25"/>
        <v>ШД2-10/21-200/40/л</v>
      </c>
      <c r="C881" s="234">
        <v>10132.528446515998</v>
      </c>
    </row>
    <row r="882" spans="1:3" x14ac:dyDescent="0.3">
      <c r="A882" s="229" t="s">
        <v>2615</v>
      </c>
      <c r="B882" s="10" t="str">
        <f t="shared" si="25"/>
        <v>ШД2-10/21-200/45/л</v>
      </c>
      <c r="C882" s="234">
        <v>10723.12345818</v>
      </c>
    </row>
    <row r="883" spans="1:3" x14ac:dyDescent="0.3">
      <c r="A883" s="229" t="s">
        <v>2616</v>
      </c>
      <c r="B883" s="10" t="str">
        <f t="shared" si="25"/>
        <v>ШД2-10/21-200/50/л</v>
      </c>
      <c r="C883" s="234">
        <v>11316.905133576</v>
      </c>
    </row>
    <row r="884" spans="1:3" x14ac:dyDescent="0.3">
      <c r="A884" s="229" t="s">
        <v>2617</v>
      </c>
      <c r="B884" s="10" t="str">
        <f t="shared" si="25"/>
        <v>ШД2-10/22-200/30/л</v>
      </c>
      <c r="C884" s="234">
        <v>9379.4135845199999</v>
      </c>
    </row>
    <row r="885" spans="1:3" x14ac:dyDescent="0.3">
      <c r="A885" s="229" t="s">
        <v>2618</v>
      </c>
      <c r="B885" s="10" t="str">
        <f t="shared" si="25"/>
        <v>ШД2-10/22-200/35/л</v>
      </c>
      <c r="C885" s="234">
        <v>10079.417384315999</v>
      </c>
    </row>
    <row r="886" spans="1:3" x14ac:dyDescent="0.3">
      <c r="A886" s="229" t="s">
        <v>2619</v>
      </c>
      <c r="B886" s="10" t="str">
        <f t="shared" si="25"/>
        <v>ШД2-10/22-200/40/л</v>
      </c>
      <c r="C886" s="234">
        <v>10775.172299136</v>
      </c>
    </row>
    <row r="887" spans="1:3" x14ac:dyDescent="0.3">
      <c r="A887" s="229" t="s">
        <v>2620</v>
      </c>
      <c r="B887" s="10" t="str">
        <f t="shared" si="25"/>
        <v>ШД2-10/22-200/45/л</v>
      </c>
      <c r="C887" s="234">
        <v>11471.989435199999</v>
      </c>
    </row>
    <row r="888" spans="1:3" x14ac:dyDescent="0.3">
      <c r="A888" s="229" t="s">
        <v>2621</v>
      </c>
      <c r="B888" s="10" t="str">
        <f t="shared" si="25"/>
        <v>ШД2-10/22-200/50/л</v>
      </c>
      <c r="C888" s="234">
        <v>12171.993234996</v>
      </c>
    </row>
    <row r="889" spans="1:3" x14ac:dyDescent="0.3">
      <c r="A889" s="229" t="s">
        <v>2622</v>
      </c>
      <c r="B889" s="10" t="str">
        <f t="shared" si="25"/>
        <v>ШД2-10/23-200/30/л</v>
      </c>
      <c r="C889" s="234">
        <v>9139.3515833759993</v>
      </c>
    </row>
    <row r="890" spans="1:3" x14ac:dyDescent="0.3">
      <c r="A890" s="229" t="s">
        <v>2623</v>
      </c>
      <c r="B890" s="10" t="str">
        <f t="shared" si="25"/>
        <v>ШД2-10/23-200/35/л</v>
      </c>
      <c r="C890" s="234">
        <v>9776.6843297759988</v>
      </c>
    </row>
    <row r="891" spans="1:3" x14ac:dyDescent="0.3">
      <c r="A891" s="229" t="s">
        <v>2624</v>
      </c>
      <c r="B891" s="10" t="str">
        <f t="shared" si="25"/>
        <v>ШД2-10/23-200/40/л</v>
      </c>
      <c r="C891" s="234">
        <v>10415.079297419999</v>
      </c>
    </row>
    <row r="892" spans="1:3" x14ac:dyDescent="0.3">
      <c r="A892" s="229" t="s">
        <v>2625</v>
      </c>
      <c r="B892" s="10" t="str">
        <f t="shared" si="25"/>
        <v>ШД2-10/23-200/45/л</v>
      </c>
      <c r="C892" s="234">
        <v>11052.412043820001</v>
      </c>
    </row>
    <row r="893" spans="1:3" x14ac:dyDescent="0.3">
      <c r="A893" s="229" t="s">
        <v>2626</v>
      </c>
      <c r="B893" s="10" t="str">
        <f t="shared" si="25"/>
        <v>ШД2-10/23-200/50/л</v>
      </c>
      <c r="C893" s="234">
        <v>11689.74479022</v>
      </c>
    </row>
    <row r="894" spans="1:3" x14ac:dyDescent="0.3">
      <c r="A894" s="229" t="s">
        <v>2627</v>
      </c>
      <c r="B894" s="10" t="str">
        <f t="shared" si="25"/>
        <v>ШД2-10/24-200/30/л</v>
      </c>
      <c r="C894" s="234">
        <v>9303.9958761959988</v>
      </c>
    </row>
    <row r="895" spans="1:3" x14ac:dyDescent="0.3">
      <c r="A895" s="229" t="s">
        <v>2628</v>
      </c>
      <c r="B895" s="10" t="str">
        <f t="shared" si="25"/>
        <v>ШД2-10/24-200/35/л</v>
      </c>
      <c r="C895" s="234">
        <v>9981.6930298679999</v>
      </c>
    </row>
    <row r="896" spans="1:3" x14ac:dyDescent="0.3">
      <c r="A896" s="229" t="s">
        <v>2629</v>
      </c>
      <c r="B896" s="10" t="str">
        <f t="shared" si="25"/>
        <v>ШД2-10/24-200/40/л</v>
      </c>
      <c r="C896" s="234">
        <v>10659.390183539999</v>
      </c>
    </row>
    <row r="897" spans="1:3" x14ac:dyDescent="0.3">
      <c r="A897" s="229" t="s">
        <v>2630</v>
      </c>
      <c r="B897" s="10" t="str">
        <f t="shared" si="25"/>
        <v>ШД2-10/24-200/45/л</v>
      </c>
      <c r="C897" s="234">
        <v>11338.149558456002</v>
      </c>
    </row>
    <row r="898" spans="1:3" x14ac:dyDescent="0.3">
      <c r="A898" s="229" t="s">
        <v>2631</v>
      </c>
      <c r="B898" s="10" t="str">
        <f t="shared" si="25"/>
        <v>ШД2-10/24-200/50/л</v>
      </c>
      <c r="C898" s="234">
        <v>12015.846712128001</v>
      </c>
    </row>
    <row r="899" spans="1:3" x14ac:dyDescent="0.3">
      <c r="A899" s="229" t="s">
        <v>2632</v>
      </c>
      <c r="B899" s="10" t="str">
        <f t="shared" si="25"/>
        <v>ШД2-10/41-200/30/л</v>
      </c>
      <c r="C899" s="234">
        <v>7373.9398758479992</v>
      </c>
    </row>
    <row r="900" spans="1:3" x14ac:dyDescent="0.3">
      <c r="A900" s="229" t="s">
        <v>2633</v>
      </c>
      <c r="B900" s="10" t="str">
        <f t="shared" si="25"/>
        <v>ШД2-10/41-200/35/л</v>
      </c>
      <c r="C900" s="234">
        <v>7923.1082589959997</v>
      </c>
    </row>
    <row r="901" spans="1:3" x14ac:dyDescent="0.3">
      <c r="A901" s="229" t="s">
        <v>2634</v>
      </c>
      <c r="B901" s="10" t="str">
        <f t="shared" si="25"/>
        <v>ШД2-10/41-200/40/л</v>
      </c>
      <c r="C901" s="234">
        <v>8468.0277571679999</v>
      </c>
    </row>
    <row r="902" spans="1:3" x14ac:dyDescent="0.3">
      <c r="A902" s="229" t="s">
        <v>2635</v>
      </c>
      <c r="B902" s="10" t="str">
        <f t="shared" si="25"/>
        <v>ШД2-10/41-200/45/л</v>
      </c>
      <c r="C902" s="234">
        <v>9018.2583615600015</v>
      </c>
    </row>
    <row r="903" spans="1:3" x14ac:dyDescent="0.3">
      <c r="A903" s="229" t="s">
        <v>2636</v>
      </c>
      <c r="B903" s="10" t="str">
        <f t="shared" si="25"/>
        <v>ШД2-10/41-200/50/л</v>
      </c>
      <c r="C903" s="234">
        <v>9564.2400809760002</v>
      </c>
    </row>
    <row r="904" spans="1:3" x14ac:dyDescent="0.3">
      <c r="A904" s="229" t="s">
        <v>2637</v>
      </c>
      <c r="B904" s="10" t="str">
        <f t="shared" si="25"/>
        <v>ШД2-10/42-200/30/л</v>
      </c>
      <c r="C904" s="234">
        <v>7992.152639856</v>
      </c>
    </row>
    <row r="905" spans="1:3" x14ac:dyDescent="0.3">
      <c r="A905" s="229" t="s">
        <v>2638</v>
      </c>
      <c r="B905" s="10" t="str">
        <f t="shared" si="25"/>
        <v>ШД2-10/42-200/35/л</v>
      </c>
      <c r="C905" s="234">
        <v>8651.7920323800008</v>
      </c>
    </row>
    <row r="906" spans="1:3" x14ac:dyDescent="0.3">
      <c r="A906" s="229" t="s">
        <v>2639</v>
      </c>
      <c r="B906" s="10" t="str">
        <f t="shared" si="25"/>
        <v>ШД2-10/42-200/40/л</v>
      </c>
      <c r="C906" s="234">
        <v>9315.680309880001</v>
      </c>
    </row>
    <row r="907" spans="1:3" x14ac:dyDescent="0.3">
      <c r="A907" s="229" t="s">
        <v>2640</v>
      </c>
      <c r="B907" s="10" t="str">
        <f t="shared" si="25"/>
        <v>ШД2-10/42-200/45/л</v>
      </c>
      <c r="C907" s="234">
        <v>9981.6930298679999</v>
      </c>
    </row>
    <row r="908" spans="1:3" x14ac:dyDescent="0.3">
      <c r="A908" s="229" t="s">
        <v>2641</v>
      </c>
      <c r="B908" s="10" t="str">
        <f t="shared" si="25"/>
        <v>ШД2-10/42-200/50/л</v>
      </c>
      <c r="C908" s="234">
        <v>10645.581307368</v>
      </c>
    </row>
    <row r="909" spans="1:3" x14ac:dyDescent="0.3">
      <c r="A909" s="229" t="s">
        <v>2642</v>
      </c>
      <c r="B909" s="10" t="str">
        <f t="shared" si="25"/>
        <v>ШД2-10/43-200/30/л</v>
      </c>
      <c r="C909" s="234">
        <v>7644.8062930679989</v>
      </c>
    </row>
    <row r="910" spans="1:3" x14ac:dyDescent="0.3">
      <c r="A910" s="229" t="s">
        <v>2643</v>
      </c>
      <c r="B910" s="10" t="str">
        <f t="shared" si="25"/>
        <v>ШД2-10/43-200/35/л</v>
      </c>
      <c r="C910" s="234">
        <v>8244.9612959280003</v>
      </c>
    </row>
    <row r="911" spans="1:3" x14ac:dyDescent="0.3">
      <c r="A911" s="229" t="s">
        <v>2644</v>
      </c>
      <c r="B911" s="10" t="str">
        <f t="shared" si="25"/>
        <v>ШД2-10/43-200/40/л</v>
      </c>
      <c r="C911" s="234">
        <v>8842.991856300001</v>
      </c>
    </row>
    <row r="912" spans="1:3" x14ac:dyDescent="0.3">
      <c r="A912" s="229" t="s">
        <v>2645</v>
      </c>
      <c r="B912" s="10" t="str">
        <f t="shared" si="25"/>
        <v>ШД2-10/43-200/45/л</v>
      </c>
      <c r="C912" s="234">
        <v>9442.0846379159993</v>
      </c>
    </row>
    <row r="913" spans="1:3" x14ac:dyDescent="0.3">
      <c r="A913" s="229" t="s">
        <v>2646</v>
      </c>
      <c r="B913" s="10" t="str">
        <f t="shared" si="25"/>
        <v>ШД2-10/43-200/50/л</v>
      </c>
      <c r="C913" s="234">
        <v>10040.115198288002</v>
      </c>
    </row>
    <row r="914" spans="1:3" x14ac:dyDescent="0.3">
      <c r="A914" s="229" t="s">
        <v>2647</v>
      </c>
      <c r="B914" s="10" t="str">
        <f t="shared" si="25"/>
        <v>ШД2-10/44-200/30/л</v>
      </c>
      <c r="C914" s="234">
        <v>7880.6194092360001</v>
      </c>
    </row>
    <row r="915" spans="1:3" x14ac:dyDescent="0.3">
      <c r="A915" s="229" t="s">
        <v>2648</v>
      </c>
      <c r="B915" s="10" t="str">
        <f t="shared" si="25"/>
        <v>ШД2-10/44-200/35/л</v>
      </c>
      <c r="C915" s="234">
        <v>8523.2632618560001</v>
      </c>
    </row>
    <row r="916" spans="1:3" x14ac:dyDescent="0.3">
      <c r="A916" s="229" t="s">
        <v>2649</v>
      </c>
      <c r="B916" s="10" t="str">
        <f t="shared" si="25"/>
        <v>ШД2-10/44-200/40/л</v>
      </c>
      <c r="C916" s="234">
        <v>9165.9071144760001</v>
      </c>
    </row>
    <row r="917" spans="1:3" x14ac:dyDescent="0.3">
      <c r="A917" s="229" t="s">
        <v>2650</v>
      </c>
      <c r="B917" s="10" t="str">
        <f t="shared" si="25"/>
        <v>ШД2-10/44-200/45/л</v>
      </c>
      <c r="C917" s="234">
        <v>9806.4265246080013</v>
      </c>
    </row>
    <row r="918" spans="1:3" x14ac:dyDescent="0.3">
      <c r="A918" s="229" t="s">
        <v>2651</v>
      </c>
      <c r="B918" s="10" t="str">
        <f t="shared" si="25"/>
        <v>ШД2-10/44-200/50/л</v>
      </c>
      <c r="C918" s="234">
        <v>10449.070377227999</v>
      </c>
    </row>
    <row r="919" spans="1:3" x14ac:dyDescent="0.3">
      <c r="A919" s="229" t="s">
        <v>2652</v>
      </c>
      <c r="B919" s="10" t="str">
        <f t="shared" si="25"/>
        <v>ШД4-10/00-200/80/л</v>
      </c>
      <c r="C919" s="234">
        <v>12437.548545996</v>
      </c>
    </row>
    <row r="920" spans="1:3" x14ac:dyDescent="0.3">
      <c r="A920" s="229" t="s">
        <v>2653</v>
      </c>
      <c r="B920" s="10" t="str">
        <f t="shared" si="25"/>
        <v>ШД4-31/00-200/80/л</v>
      </c>
      <c r="C920" s="234">
        <v>15046.363921260001</v>
      </c>
    </row>
    <row r="921" spans="1:3" x14ac:dyDescent="0.3">
      <c r="A921" s="132" t="s">
        <v>1592</v>
      </c>
      <c r="B921" s="10" t="str">
        <f t="shared" ref="B921:B946" si="26">IF(OR(RIGHT(A921,2)="-л",RIGHT(A921,2)="-п",),LEFT(A921,LEN(A921)-2),IF(RIGHT(A921,3)="-ст",LEFT(A921,LEN(A921)-3),A921))</f>
        <v>ШО1-10-200/50/35</v>
      </c>
      <c r="C921" s="234">
        <v>15046.363921260001</v>
      </c>
    </row>
    <row r="922" spans="1:3" x14ac:dyDescent="0.3">
      <c r="A922" s="132" t="s">
        <v>1594</v>
      </c>
      <c r="B922" s="10" t="str">
        <f t="shared" si="26"/>
        <v>ШО1-10-200/50/45</v>
      </c>
      <c r="C922" s="234">
        <v>15046.363921260001</v>
      </c>
    </row>
    <row r="923" spans="1:3" x14ac:dyDescent="0.3">
      <c r="A923" s="132" t="s">
        <v>1593</v>
      </c>
      <c r="B923" s="10" t="str">
        <f t="shared" si="26"/>
        <v>ШО1-10-200/55/35</v>
      </c>
      <c r="C923" s="234">
        <v>15046.363921260001</v>
      </c>
    </row>
    <row r="924" spans="1:3" x14ac:dyDescent="0.3">
      <c r="A924" s="132" t="s">
        <v>1595</v>
      </c>
      <c r="B924" s="10" t="str">
        <f t="shared" si="26"/>
        <v>ШО1-10-200/55/45</v>
      </c>
      <c r="C924" s="234">
        <v>15046.363921260001</v>
      </c>
    </row>
    <row r="925" spans="1:3" x14ac:dyDescent="0.3">
      <c r="A925" s="132" t="s">
        <v>1596</v>
      </c>
      <c r="B925" s="10" t="str">
        <f t="shared" si="26"/>
        <v>ШО1-31-200/50/35</v>
      </c>
      <c r="C925" s="234">
        <v>15046.363921260001</v>
      </c>
    </row>
    <row r="926" spans="1:3" x14ac:dyDescent="0.3">
      <c r="A926" s="132" t="s">
        <v>1598</v>
      </c>
      <c r="B926" s="10" t="str">
        <f t="shared" si="26"/>
        <v>ШО1-31-200/50/45</v>
      </c>
      <c r="C926" s="234">
        <v>15046.363921260001</v>
      </c>
    </row>
    <row r="927" spans="1:3" x14ac:dyDescent="0.3">
      <c r="A927" s="132" t="s">
        <v>1597</v>
      </c>
      <c r="B927" s="10" t="str">
        <f t="shared" si="26"/>
        <v>ШО1-31-200/55/35</v>
      </c>
      <c r="C927" s="234">
        <v>15046.363921260001</v>
      </c>
    </row>
    <row r="928" spans="1:3" x14ac:dyDescent="0.3">
      <c r="A928" s="132" t="s">
        <v>1599</v>
      </c>
      <c r="B928" s="10" t="str">
        <f t="shared" si="26"/>
        <v>ШО1-31-200/55/45</v>
      </c>
      <c r="C928" s="234">
        <v>15046.363921260001</v>
      </c>
    </row>
    <row r="929" spans="1:3" x14ac:dyDescent="0.3">
      <c r="A929" s="132" t="s">
        <v>1584</v>
      </c>
      <c r="B929" s="10" t="str">
        <f t="shared" si="26"/>
        <v>ШО1-10-200/50/35</v>
      </c>
      <c r="C929" s="234">
        <v>8762.2630417559994</v>
      </c>
    </row>
    <row r="930" spans="1:3" x14ac:dyDescent="0.3">
      <c r="A930" s="132" t="s">
        <v>1586</v>
      </c>
      <c r="B930" s="10" t="str">
        <f t="shared" si="26"/>
        <v>ШО1-10-200/50/45</v>
      </c>
      <c r="C930" s="234">
        <v>9783.0576572400005</v>
      </c>
    </row>
    <row r="931" spans="1:3" x14ac:dyDescent="0.3">
      <c r="A931" s="132" t="s">
        <v>1585</v>
      </c>
      <c r="B931" s="10" t="str">
        <f t="shared" si="26"/>
        <v>ШО1-10-200/55/35</v>
      </c>
      <c r="C931" s="234">
        <v>9182.902654380001</v>
      </c>
    </row>
    <row r="932" spans="1:3" x14ac:dyDescent="0.3">
      <c r="A932" s="132" t="s">
        <v>1587</v>
      </c>
      <c r="B932" s="10" t="str">
        <f t="shared" si="26"/>
        <v>ШО1-10-200/55/45</v>
      </c>
      <c r="C932" s="234">
        <v>10233.439464695999</v>
      </c>
    </row>
    <row r="933" spans="1:3" x14ac:dyDescent="0.3">
      <c r="A933" s="132" t="s">
        <v>1588</v>
      </c>
      <c r="B933" s="10" t="str">
        <f t="shared" si="26"/>
        <v>ШО1-31-200/50/35</v>
      </c>
      <c r="C933" s="234">
        <v>11776.846932228</v>
      </c>
    </row>
    <row r="934" spans="1:3" x14ac:dyDescent="0.3">
      <c r="A934" s="132" t="s">
        <v>1590</v>
      </c>
      <c r="B934" s="10" t="str">
        <f t="shared" si="26"/>
        <v>ШО1-31-200/50/45</v>
      </c>
      <c r="C934" s="234">
        <v>12794.454883980001</v>
      </c>
    </row>
    <row r="935" spans="1:3" x14ac:dyDescent="0.3">
      <c r="A935" s="132" t="s">
        <v>1589</v>
      </c>
      <c r="B935" s="10" t="str">
        <f t="shared" si="26"/>
        <v>ШО1-31-200/55/35</v>
      </c>
      <c r="C935" s="234">
        <v>12396.121917480001</v>
      </c>
    </row>
    <row r="936" spans="1:3" x14ac:dyDescent="0.3">
      <c r="A936" s="132" t="s">
        <v>1591</v>
      </c>
      <c r="B936" s="10" t="str">
        <f t="shared" si="26"/>
        <v>ШО1-31-200/55/45</v>
      </c>
      <c r="C936" s="234">
        <v>13446.658727795999</v>
      </c>
    </row>
    <row r="937" spans="1:3" ht="15.6" x14ac:dyDescent="0.3">
      <c r="A937" s="225" t="s">
        <v>151</v>
      </c>
      <c r="B937" s="10" t="str">
        <f t="shared" si="26"/>
        <v>ШД1-200/30/35</v>
      </c>
      <c r="C937" s="234">
        <v>4976.5065281400002</v>
      </c>
    </row>
    <row r="938" spans="1:3" ht="15.6" x14ac:dyDescent="0.3">
      <c r="A938" s="225" t="s">
        <v>152</v>
      </c>
      <c r="B938" s="10" t="str">
        <f t="shared" si="26"/>
        <v>ШД1-200/40/35</v>
      </c>
      <c r="C938" s="234">
        <v>5597.90595588</v>
      </c>
    </row>
    <row r="939" spans="1:3" ht="15.6" x14ac:dyDescent="0.3">
      <c r="A939" s="225" t="s">
        <v>153</v>
      </c>
      <c r="B939" s="10" t="str">
        <f t="shared" si="26"/>
        <v>ШД1-200/50/35</v>
      </c>
      <c r="C939" s="234">
        <v>6223.554268595999</v>
      </c>
    </row>
    <row r="940" spans="1:3" ht="15.6" x14ac:dyDescent="0.3">
      <c r="A940" s="225" t="s">
        <v>154</v>
      </c>
      <c r="B940" s="10" t="str">
        <f t="shared" si="26"/>
        <v>ШД1-200/60/35</v>
      </c>
      <c r="C940" s="234">
        <v>6844.9536963360006</v>
      </c>
    </row>
    <row r="941" spans="1:3" ht="15.6" x14ac:dyDescent="0.3">
      <c r="A941" s="225" t="s">
        <v>155</v>
      </c>
      <c r="B941" s="10" t="str">
        <f t="shared" si="26"/>
        <v>ШД1-200/70/35</v>
      </c>
      <c r="C941" s="234">
        <v>7467.4153453199997</v>
      </c>
    </row>
    <row r="942" spans="1:3" ht="15.6" x14ac:dyDescent="0.3">
      <c r="A942" s="225" t="s">
        <v>156</v>
      </c>
      <c r="B942" s="10" t="str">
        <f t="shared" si="26"/>
        <v>ШД1-200/80/35</v>
      </c>
      <c r="C942" s="234">
        <v>8093.0636580359997</v>
      </c>
    </row>
    <row r="943" spans="1:3" ht="15.6" x14ac:dyDescent="0.3">
      <c r="A943" s="225" t="s">
        <v>224</v>
      </c>
      <c r="B943" s="10" t="str">
        <f t="shared" si="26"/>
        <v>ШД7-135/80/35</v>
      </c>
      <c r="C943" s="234">
        <v>7007.4735466679995</v>
      </c>
    </row>
    <row r="944" spans="1:3" ht="15.6" x14ac:dyDescent="0.3">
      <c r="A944" s="225" t="s">
        <v>225</v>
      </c>
      <c r="B944" s="10" t="str">
        <f t="shared" si="26"/>
        <v>ШД7-135/90/35</v>
      </c>
      <c r="C944" s="234">
        <v>7437.6731504880026</v>
      </c>
    </row>
    <row r="945" spans="1:3" ht="15.6" x14ac:dyDescent="0.3">
      <c r="A945" s="225" t="s">
        <v>226</v>
      </c>
      <c r="B945" s="10" t="str">
        <f t="shared" si="26"/>
        <v>ШД7-135/100/35</v>
      </c>
      <c r="C945" s="234">
        <v>7867.8727543080022</v>
      </c>
    </row>
    <row r="946" spans="1:3" ht="15.6" x14ac:dyDescent="0.3">
      <c r="A946" s="225" t="s">
        <v>227</v>
      </c>
      <c r="B946" s="10" t="str">
        <f t="shared" si="26"/>
        <v>ШД7-135/110/35</v>
      </c>
      <c r="C946" s="234">
        <v>8298.0723581279999</v>
      </c>
    </row>
    <row r="947" spans="1:3" ht="15.6" x14ac:dyDescent="0.3">
      <c r="A947" s="225" t="s">
        <v>228</v>
      </c>
      <c r="B947" s="10" t="str">
        <f t="shared" ref="B947:B952" si="27">IF(OR(RIGHT(A947,2)="-л",RIGHT(A947,2)="-п",),LEFT(A947,LEN(A947)-2),IF(RIGHT(A947,3)="-ст",LEFT(A947,LEN(A947)-3),A947))</f>
        <v>ШД7-135/120/35</v>
      </c>
      <c r="C947" s="234">
        <v>8731.4586256800012</v>
      </c>
    </row>
    <row r="948" spans="1:3" ht="15.6" x14ac:dyDescent="0.3">
      <c r="A948" s="225" t="s">
        <v>157</v>
      </c>
      <c r="B948" s="10" t="str">
        <f t="shared" si="27"/>
        <v>ШД1-123/30/35</v>
      </c>
      <c r="C948" s="234">
        <v>3436.2857243399999</v>
      </c>
    </row>
    <row r="949" spans="1:3" ht="15.6" x14ac:dyDescent="0.3">
      <c r="A949" s="225" t="s">
        <v>158</v>
      </c>
      <c r="B949" s="10" t="str">
        <f t="shared" si="27"/>
        <v>ШД1-123/40/35</v>
      </c>
      <c r="C949" s="234">
        <v>3857.9875582079999</v>
      </c>
    </row>
    <row r="950" spans="1:3" ht="15.6" x14ac:dyDescent="0.3">
      <c r="A950" s="225" t="s">
        <v>159</v>
      </c>
      <c r="B950" s="10" t="str">
        <f t="shared" si="27"/>
        <v>ШД1-123/50/35</v>
      </c>
      <c r="C950" s="234">
        <v>4279.6893920760003</v>
      </c>
    </row>
    <row r="951" spans="1:3" ht="15.6" x14ac:dyDescent="0.3">
      <c r="A951" s="225" t="s">
        <v>160</v>
      </c>
      <c r="B951" s="10" t="str">
        <f t="shared" si="27"/>
        <v>ШД1-123/60/35</v>
      </c>
      <c r="C951" s="234">
        <v>4700.3290047</v>
      </c>
    </row>
    <row r="952" spans="1:3" ht="15.6" x14ac:dyDescent="0.3">
      <c r="A952" s="225" t="s">
        <v>161</v>
      </c>
      <c r="B952" s="10" t="str">
        <f t="shared" si="27"/>
        <v>ШД1-123/70/35</v>
      </c>
      <c r="C952" s="234">
        <v>5122.0308385679991</v>
      </c>
    </row>
    <row r="953" spans="1:3" ht="15.6" x14ac:dyDescent="0.3">
      <c r="A953" s="225" t="s">
        <v>162</v>
      </c>
      <c r="B953" s="10" t="str">
        <f t="shared" ref="B953:B964" si="28">IF(OR(RIGHT(A953,2)="-л",RIGHT(A953,2)="-п",),LEFT(A953,LEN(A953)-2),IF(RIGHT(A953,3)="-ст",LEFT(A953,LEN(A953)-3),A953))</f>
        <v>ШД1-123/80/35</v>
      </c>
      <c r="C953" s="234">
        <v>5544.7948936800003</v>
      </c>
    </row>
    <row r="954" spans="1:3" ht="15.6" x14ac:dyDescent="0.3">
      <c r="A954" s="225" t="s">
        <v>163</v>
      </c>
      <c r="B954" s="10" t="str">
        <f t="shared" si="28"/>
        <v>ШД1-85/30/35</v>
      </c>
      <c r="C954" s="234">
        <v>2620.499808948</v>
      </c>
    </row>
    <row r="955" spans="1:3" ht="15.6" x14ac:dyDescent="0.3">
      <c r="A955" s="225" t="s">
        <v>164</v>
      </c>
      <c r="B955" s="10" t="str">
        <f t="shared" si="28"/>
        <v>ШД1-85/40/35</v>
      </c>
      <c r="C955" s="234">
        <v>2939.1661821479997</v>
      </c>
    </row>
    <row r="956" spans="1:3" ht="15.6" x14ac:dyDescent="0.3">
      <c r="A956" s="225" t="s">
        <v>165</v>
      </c>
      <c r="B956" s="10" t="str">
        <f t="shared" si="28"/>
        <v>ШД1-85/50/35</v>
      </c>
      <c r="C956" s="234">
        <v>3259.9569978359996</v>
      </c>
    </row>
    <row r="957" spans="1:3" ht="15.6" x14ac:dyDescent="0.3">
      <c r="A957" s="225" t="s">
        <v>166</v>
      </c>
      <c r="B957" s="10" t="str">
        <f t="shared" si="28"/>
        <v>ШД1-85/60/35</v>
      </c>
      <c r="C957" s="234">
        <v>3579.68559228</v>
      </c>
    </row>
    <row r="958" spans="1:3" ht="15.6" x14ac:dyDescent="0.3">
      <c r="A958" s="225" t="s">
        <v>167</v>
      </c>
      <c r="B958" s="10" t="str">
        <f t="shared" si="28"/>
        <v>ШД1-85/70/35</v>
      </c>
      <c r="C958" s="234">
        <v>3898.3519654799998</v>
      </c>
    </row>
    <row r="959" spans="1:3" ht="15.6" x14ac:dyDescent="0.3">
      <c r="A959" s="225" t="s">
        <v>168</v>
      </c>
      <c r="B959" s="10" t="str">
        <f t="shared" si="28"/>
        <v>ШД1-85/80/35</v>
      </c>
      <c r="C959" s="234">
        <v>4219.1427811679996</v>
      </c>
    </row>
    <row r="960" spans="1:3" ht="15.6" x14ac:dyDescent="0.3">
      <c r="A960" s="225" t="s">
        <v>169</v>
      </c>
      <c r="B960" s="10" t="str">
        <f t="shared" si="28"/>
        <v>ШД2-10/41-200/60/35</v>
      </c>
      <c r="C960" s="234">
        <v>13101.436823496</v>
      </c>
    </row>
    <row r="961" spans="1:3" ht="15.6" x14ac:dyDescent="0.3">
      <c r="A961" s="225" t="s">
        <v>170</v>
      </c>
      <c r="B961" s="10" t="str">
        <f t="shared" si="28"/>
        <v>ШД2-10/43-200/60/35</v>
      </c>
      <c r="C961" s="234">
        <v>14255.009094479999</v>
      </c>
    </row>
    <row r="962" spans="1:3" ht="15.6" x14ac:dyDescent="0.3">
      <c r="A962" s="225" t="s">
        <v>171</v>
      </c>
      <c r="B962" s="10" t="str">
        <f t="shared" si="28"/>
        <v>ШД2-10/42-200/60/35</v>
      </c>
      <c r="C962" s="234">
        <v>15725.123296176005</v>
      </c>
    </row>
    <row r="963" spans="1:3" ht="15.6" x14ac:dyDescent="0.3">
      <c r="A963" s="225" t="s">
        <v>172</v>
      </c>
      <c r="B963" s="10" t="str">
        <f t="shared" si="28"/>
        <v>ШД2-10/44-200/60/35</v>
      </c>
      <c r="C963" s="234">
        <v>15252.434842596</v>
      </c>
    </row>
    <row r="964" spans="1:3" ht="15.6" x14ac:dyDescent="0.3">
      <c r="A964" s="225" t="s">
        <v>173</v>
      </c>
      <c r="B964" s="10" t="str">
        <f t="shared" si="28"/>
        <v>ШД2-10/41-200/65/35</v>
      </c>
      <c r="C964" s="234">
        <v>13803.565065780002</v>
      </c>
    </row>
    <row r="965" spans="1:3" ht="15.6" x14ac:dyDescent="0.3">
      <c r="A965" s="225" t="s">
        <v>174</v>
      </c>
      <c r="B965" s="10" t="str">
        <f t="shared" ref="B965:B967" si="29">IF(OR(RIGHT(A965,2)="-л",RIGHT(A965,2)="-п",),LEFT(A965,LEN(A965)-2),IF(RIGHT(A965,3)="-ст",LEFT(A965,LEN(A965)-3),A965))</f>
        <v>ШД2-10/43-200/65/35</v>
      </c>
      <c r="C965" s="234">
        <v>15059.110576188001</v>
      </c>
    </row>
    <row r="966" spans="1:3" ht="15.6" x14ac:dyDescent="0.3">
      <c r="A966" s="225" t="s">
        <v>175</v>
      </c>
      <c r="B966" s="10" t="str">
        <f t="shared" si="29"/>
        <v>ШД2-10/42-200/65/35</v>
      </c>
      <c r="C966" s="234">
        <v>16660.940212140002</v>
      </c>
    </row>
    <row r="967" spans="1:3" ht="15.6" x14ac:dyDescent="0.3">
      <c r="A967" s="225" t="s">
        <v>176</v>
      </c>
      <c r="B967" s="10" t="str">
        <f t="shared" si="29"/>
        <v>ШД2-10/44-200/65/35</v>
      </c>
      <c r="C967" s="234">
        <v>16145.762908799999</v>
      </c>
    </row>
    <row r="968" spans="1:3" ht="15.6" x14ac:dyDescent="0.3">
      <c r="A968" s="225" t="s">
        <v>177</v>
      </c>
      <c r="B968" s="10" t="str">
        <f t="shared" ref="B968:B1031" si="30">IF(OR(RIGHT(A968,2)="-л",RIGHT(A968,2)="-п",),LEFT(A968,LEN(A968)-2),IF(RIGHT(A968,3)="-ст",LEFT(A968,LEN(A968)-3),A968))</f>
        <v>ШД2-10/41-200/70/35</v>
      </c>
      <c r="C968" s="234">
        <v>14506.755529308</v>
      </c>
    </row>
    <row r="969" spans="1:3" ht="15.6" x14ac:dyDescent="0.3">
      <c r="A969" s="225" t="s">
        <v>178</v>
      </c>
      <c r="B969" s="10" t="str">
        <f t="shared" si="30"/>
        <v>ШД2-10/43-200/70/35</v>
      </c>
      <c r="C969" s="234">
        <v>15864.274279140001</v>
      </c>
    </row>
    <row r="970" spans="1:3" ht="15.6" x14ac:dyDescent="0.3">
      <c r="A970" s="225" t="s">
        <v>179</v>
      </c>
      <c r="B970" s="10" t="str">
        <f t="shared" si="30"/>
        <v>ШД2-10/42-200/70/35</v>
      </c>
      <c r="C970" s="234">
        <v>17594.632685616005</v>
      </c>
    </row>
    <row r="971" spans="1:3" ht="15.6" x14ac:dyDescent="0.3">
      <c r="A971" s="225" t="s">
        <v>180</v>
      </c>
      <c r="B971" s="10" t="str">
        <f t="shared" si="30"/>
        <v>ШД2-10/44-200/70/35</v>
      </c>
      <c r="C971" s="234">
        <v>17038.028753760002</v>
      </c>
    </row>
    <row r="972" spans="1:3" ht="15.6" x14ac:dyDescent="0.3">
      <c r="A972" s="225" t="s">
        <v>181</v>
      </c>
      <c r="B972" s="10" t="str">
        <f t="shared" si="30"/>
        <v>ШД2-10/41-200/75/35</v>
      </c>
      <c r="C972" s="234">
        <v>15209.945992835999</v>
      </c>
    </row>
    <row r="973" spans="1:3" ht="15.6" x14ac:dyDescent="0.3">
      <c r="A973" s="225" t="s">
        <v>182</v>
      </c>
      <c r="B973" s="10" t="str">
        <f t="shared" si="30"/>
        <v>ШД2-10/43-200/75/35</v>
      </c>
      <c r="C973" s="234">
        <v>16670.500203336</v>
      </c>
    </row>
    <row r="974" spans="1:3" ht="15.6" x14ac:dyDescent="0.3">
      <c r="A974" s="225" t="s">
        <v>183</v>
      </c>
      <c r="B974" s="10" t="str">
        <f t="shared" si="30"/>
        <v>ШД2-10/42-200/75/35</v>
      </c>
      <c r="C974" s="234">
        <v>18529.387380336</v>
      </c>
    </row>
    <row r="975" spans="1:3" ht="15.6" x14ac:dyDescent="0.3">
      <c r="A975" s="225" t="s">
        <v>184</v>
      </c>
      <c r="B975" s="10" t="str">
        <f t="shared" si="30"/>
        <v>ШД2-10/44-200/75/35</v>
      </c>
      <c r="C975" s="234">
        <v>17930.29459872</v>
      </c>
    </row>
    <row r="976" spans="1:3" ht="15.6" x14ac:dyDescent="0.3">
      <c r="A976" s="225" t="s">
        <v>185</v>
      </c>
      <c r="B976" s="10" t="str">
        <f t="shared" si="30"/>
        <v>ШД2-10/41-200/80/35</v>
      </c>
      <c r="C976" s="234">
        <v>15911.012013876003</v>
      </c>
    </row>
    <row r="977" spans="1:3" ht="15.6" x14ac:dyDescent="0.3">
      <c r="A977" s="225" t="s">
        <v>186</v>
      </c>
      <c r="B977" s="10" t="str">
        <f t="shared" si="30"/>
        <v>ШД2-10/43-200/80/35</v>
      </c>
      <c r="C977" s="234">
        <v>17475.663906288002</v>
      </c>
    </row>
    <row r="978" spans="1:3" ht="15.6" x14ac:dyDescent="0.3">
      <c r="A978" s="225" t="s">
        <v>187</v>
      </c>
      <c r="B978" s="10" t="str">
        <f t="shared" si="30"/>
        <v>ШД2-10/42-200/80/35</v>
      </c>
      <c r="C978" s="234">
        <v>19465.204296299999</v>
      </c>
    </row>
    <row r="979" spans="1:3" ht="15.6" x14ac:dyDescent="0.3">
      <c r="A979" s="225" t="s">
        <v>188</v>
      </c>
      <c r="B979" s="10" t="str">
        <f t="shared" si="30"/>
        <v>ШД2-10/44-200/80/35</v>
      </c>
      <c r="C979" s="234">
        <v>18826.809328656</v>
      </c>
    </row>
    <row r="980" spans="1:3" ht="15.6" x14ac:dyDescent="0.3">
      <c r="A980" s="225" t="s">
        <v>189</v>
      </c>
      <c r="B980" s="10" t="str">
        <f t="shared" si="30"/>
        <v>ШД2-10/21-200/60/35</v>
      </c>
      <c r="C980" s="234">
        <v>14387.786749980001</v>
      </c>
    </row>
    <row r="981" spans="1:3" ht="15.6" x14ac:dyDescent="0.3">
      <c r="A981" s="225" t="s">
        <v>190</v>
      </c>
      <c r="B981" s="10" t="str">
        <f t="shared" si="30"/>
        <v>ШД2-10/23-200/60/35</v>
      </c>
      <c r="C981" s="234">
        <v>14766.999734088002</v>
      </c>
    </row>
    <row r="982" spans="1:3" ht="15.6" x14ac:dyDescent="0.3">
      <c r="A982" s="225" t="s">
        <v>191</v>
      </c>
      <c r="B982" s="10" t="str">
        <f t="shared" si="30"/>
        <v>ШД2-10/22-200/60/35</v>
      </c>
      <c r="C982" s="234">
        <v>15248.18595762</v>
      </c>
    </row>
    <row r="983" spans="1:3" ht="15.6" x14ac:dyDescent="0.3">
      <c r="A983" s="225" t="s">
        <v>192</v>
      </c>
      <c r="B983" s="10" t="str">
        <f t="shared" si="30"/>
        <v>ШД2-10/24-200/60/35</v>
      </c>
      <c r="C983" s="234">
        <v>15093.101655996001</v>
      </c>
    </row>
    <row r="984" spans="1:3" ht="15.6" x14ac:dyDescent="0.3">
      <c r="A984" s="225" t="s">
        <v>193</v>
      </c>
      <c r="B984" s="10" t="str">
        <f t="shared" si="30"/>
        <v>ШД2-10/21-200/65/35</v>
      </c>
      <c r="C984" s="234">
        <v>14981.568425376005</v>
      </c>
    </row>
    <row r="985" spans="1:3" ht="15.6" x14ac:dyDescent="0.3">
      <c r="A985" s="225" t="s">
        <v>194</v>
      </c>
      <c r="B985" s="10" t="str">
        <f t="shared" si="30"/>
        <v>ШД2-10/23-200/65/35</v>
      </c>
      <c r="C985" s="234">
        <v>15404.332480488001</v>
      </c>
    </row>
    <row r="986" spans="1:3" ht="15.6" x14ac:dyDescent="0.3">
      <c r="A986" s="225" t="s">
        <v>195</v>
      </c>
      <c r="B986" s="10" t="str">
        <f t="shared" si="30"/>
        <v>ШД2-10/22-200/65/35</v>
      </c>
      <c r="C986" s="234">
        <v>15943.94087244</v>
      </c>
    </row>
    <row r="987" spans="1:3" ht="15.6" x14ac:dyDescent="0.3">
      <c r="A987" s="225" t="s">
        <v>196</v>
      </c>
      <c r="B987" s="10" t="str">
        <f t="shared" si="30"/>
        <v>ШД2-10/24-200/65/35</v>
      </c>
      <c r="C987" s="234">
        <v>15770.798809668</v>
      </c>
    </row>
    <row r="988" spans="1:3" ht="15.6" x14ac:dyDescent="0.3">
      <c r="A988" s="225" t="s">
        <v>197</v>
      </c>
      <c r="B988" s="10" t="str">
        <f t="shared" si="30"/>
        <v>ШД2-10/21-200/70/35</v>
      </c>
      <c r="C988" s="234">
        <v>15572.163437039999</v>
      </c>
    </row>
    <row r="989" spans="1:3" ht="15.6" x14ac:dyDescent="0.3">
      <c r="A989" s="225" t="s">
        <v>198</v>
      </c>
      <c r="B989" s="10" t="str">
        <f t="shared" si="30"/>
        <v>ШД2-10/23-200/70/35</v>
      </c>
      <c r="C989" s="234">
        <v>16043.789669376005</v>
      </c>
    </row>
    <row r="990" spans="1:3" ht="15.6" x14ac:dyDescent="0.3">
      <c r="A990" s="225" t="s">
        <v>199</v>
      </c>
      <c r="B990" s="10" t="str">
        <f t="shared" si="30"/>
        <v>ШД2-10/22-200/70/35</v>
      </c>
      <c r="C990" s="234">
        <v>16643.944672236001</v>
      </c>
    </row>
    <row r="991" spans="1:3" ht="15.6" x14ac:dyDescent="0.3">
      <c r="A991" s="225" t="s">
        <v>200</v>
      </c>
      <c r="B991" s="10" t="str">
        <f t="shared" si="30"/>
        <v>ШД2-10/24-200/70/35</v>
      </c>
      <c r="C991" s="234">
        <v>16452.744848316004</v>
      </c>
    </row>
    <row r="992" spans="1:3" ht="15.6" x14ac:dyDescent="0.3">
      <c r="A992" s="225" t="s">
        <v>201</v>
      </c>
      <c r="B992" s="10" t="str">
        <f t="shared" si="30"/>
        <v>ШД2-10/21-200/75/35</v>
      </c>
      <c r="C992" s="234">
        <v>16161.696227460001</v>
      </c>
    </row>
    <row r="993" spans="1:5" ht="15.6" x14ac:dyDescent="0.3">
      <c r="A993" s="225" t="s">
        <v>202</v>
      </c>
      <c r="B993" s="10" t="str">
        <f t="shared" si="30"/>
        <v>ШД2-10/23-200/75/35</v>
      </c>
      <c r="C993" s="234">
        <v>16681.122415776004</v>
      </c>
    </row>
    <row r="994" spans="1:5" ht="15.6" x14ac:dyDescent="0.3">
      <c r="A994" s="225" t="s">
        <v>203</v>
      </c>
      <c r="B994" s="10" t="str">
        <f t="shared" si="30"/>
        <v>ШД2-10/22-200/75/35</v>
      </c>
      <c r="C994" s="234">
        <v>17342.886250788004</v>
      </c>
    </row>
    <row r="995" spans="1:5" ht="15.6" x14ac:dyDescent="0.3">
      <c r="A995" s="225" t="s">
        <v>204</v>
      </c>
      <c r="B995" s="10" t="str">
        <f t="shared" si="30"/>
        <v>ШД2-10/24-200/75/35</v>
      </c>
      <c r="C995" s="234">
        <v>17130.442001988002</v>
      </c>
    </row>
    <row r="996" spans="1:5" ht="15.6" x14ac:dyDescent="0.3">
      <c r="A996" s="225" t="s">
        <v>205</v>
      </c>
      <c r="B996" s="10" t="str">
        <f t="shared" si="30"/>
        <v>ШД2-10/21-200/80/35</v>
      </c>
      <c r="C996" s="234">
        <v>16753.353460368002</v>
      </c>
    </row>
    <row r="997" spans="1:5" ht="15.6" x14ac:dyDescent="0.3">
      <c r="A997" s="225" t="s">
        <v>206</v>
      </c>
      <c r="B997" s="10" t="str">
        <f t="shared" si="30"/>
        <v>ШД2-10/23-200/80/35</v>
      </c>
      <c r="C997" s="234">
        <v>17318.455162176004</v>
      </c>
    </row>
    <row r="998" spans="1:5" ht="15.6" x14ac:dyDescent="0.3">
      <c r="A998" s="225" t="s">
        <v>207</v>
      </c>
      <c r="B998" s="10" t="str">
        <f t="shared" si="30"/>
        <v>ШД2-10/22-200/80/35</v>
      </c>
      <c r="C998" s="234">
        <v>18036.516723120003</v>
      </c>
    </row>
    <row r="999" spans="1:5" ht="15.6" x14ac:dyDescent="0.3">
      <c r="A999" s="225" t="s">
        <v>208</v>
      </c>
      <c r="B999" s="10" t="str">
        <f t="shared" si="30"/>
        <v>ШД2-10/24-200/80/35</v>
      </c>
      <c r="C999" s="234">
        <v>17808.139155659999</v>
      </c>
    </row>
    <row r="1000" spans="1:5" ht="15.6" x14ac:dyDescent="0.3">
      <c r="A1000" s="225" t="s">
        <v>209</v>
      </c>
      <c r="B1000" s="10" t="str">
        <f t="shared" si="30"/>
        <v>ШД3-10/10-200/60/35</v>
      </c>
      <c r="C1000" s="234">
        <v>11261.669628888001</v>
      </c>
    </row>
    <row r="1001" spans="1:5" ht="15.6" x14ac:dyDescent="0.3">
      <c r="A1001" s="225" t="s">
        <v>210</v>
      </c>
      <c r="B1001" s="10" t="str">
        <f t="shared" si="30"/>
        <v>ШД3-10/10-200/65/35</v>
      </c>
      <c r="C1001" s="234">
        <v>11739.669188688</v>
      </c>
    </row>
    <row r="1002" spans="1:5" ht="15.6" x14ac:dyDescent="0.3">
      <c r="A1002" s="225" t="s">
        <v>211</v>
      </c>
      <c r="B1002" s="10" t="str">
        <f t="shared" si="30"/>
        <v>ШД3-10/10-200/70/35</v>
      </c>
      <c r="C1002" s="234">
        <v>12215.544306000002</v>
      </c>
    </row>
    <row r="1003" spans="1:5" ht="15.6" x14ac:dyDescent="0.3">
      <c r="A1003" s="225" t="s">
        <v>212</v>
      </c>
      <c r="B1003" s="10" t="str">
        <f t="shared" si="30"/>
        <v>ШД3-10/10-200/75/35</v>
      </c>
      <c r="C1003" s="234">
        <v>12690.357202068</v>
      </c>
    </row>
    <row r="1004" spans="1:5" ht="15.6" x14ac:dyDescent="0.3">
      <c r="A1004" s="225" t="s">
        <v>213</v>
      </c>
      <c r="B1004" s="10" t="str">
        <f t="shared" si="30"/>
        <v>ШД3-10/10-200/80/35</v>
      </c>
      <c r="C1004" s="234">
        <v>13168.356761868001</v>
      </c>
    </row>
    <row r="1005" spans="1:5" ht="15.6" x14ac:dyDescent="0.3">
      <c r="A1005" s="225" t="s">
        <v>214</v>
      </c>
      <c r="B1005" s="10" t="str">
        <f t="shared" si="30"/>
        <v>ШД1-10/00-200/60/35</v>
      </c>
      <c r="C1005" s="234">
        <v>10930.25660076</v>
      </c>
      <c r="E1005" s="233"/>
    </row>
    <row r="1006" spans="1:5" ht="15.6" x14ac:dyDescent="0.3">
      <c r="A1006" s="225" t="s">
        <v>215</v>
      </c>
      <c r="B1006" s="10" t="str">
        <f t="shared" si="30"/>
        <v>ШД1-10/00-200/65/35</v>
      </c>
      <c r="C1006" s="234">
        <v>11424.18947922</v>
      </c>
      <c r="E1006" s="233"/>
    </row>
    <row r="1007" spans="1:5" ht="15.6" x14ac:dyDescent="0.3">
      <c r="A1007" s="225" t="s">
        <v>216</v>
      </c>
      <c r="B1007" s="10" t="str">
        <f t="shared" si="30"/>
        <v>ШД1-10/00-200/70/35</v>
      </c>
      <c r="C1007" s="234">
        <v>11920.246800168001</v>
      </c>
    </row>
    <row r="1008" spans="1:5" ht="15.6" x14ac:dyDescent="0.3">
      <c r="A1008" s="225" t="s">
        <v>217</v>
      </c>
      <c r="B1008" s="10" t="str">
        <f t="shared" si="30"/>
        <v>ШД1-10/00-200/75/35</v>
      </c>
      <c r="C1008" s="234">
        <v>12416.304121116</v>
      </c>
    </row>
    <row r="1009" spans="1:3" ht="15.6" x14ac:dyDescent="0.3">
      <c r="A1009" s="225" t="s">
        <v>218</v>
      </c>
      <c r="B1009" s="10" t="str">
        <f t="shared" si="30"/>
        <v>ШД1-10/00-200/80/35</v>
      </c>
      <c r="C1009" s="234">
        <v>12911.299220820001</v>
      </c>
    </row>
    <row r="1010" spans="1:3" ht="15.6" x14ac:dyDescent="0.3">
      <c r="A1010" s="225" t="s">
        <v>219</v>
      </c>
      <c r="B1010" s="10" t="str">
        <f t="shared" si="30"/>
        <v>ШД1-31/00-200/60/35</v>
      </c>
      <c r="C1010" s="234">
        <v>15343.785869580001</v>
      </c>
    </row>
    <row r="1011" spans="1:3" ht="15.6" x14ac:dyDescent="0.3">
      <c r="A1011" s="225" t="s">
        <v>220</v>
      </c>
      <c r="B1011" s="10" t="str">
        <f t="shared" si="30"/>
        <v>ШД1-31/00-200/65/35</v>
      </c>
      <c r="C1011" s="234">
        <v>16041.665226888003</v>
      </c>
    </row>
    <row r="1012" spans="1:3" ht="15.6" x14ac:dyDescent="0.3">
      <c r="A1012" s="225" t="s">
        <v>221</v>
      </c>
      <c r="B1012" s="10" t="str">
        <f t="shared" si="30"/>
        <v>ШД1-31/00-200/70/35</v>
      </c>
      <c r="C1012" s="234">
        <v>16739.544584195999</v>
      </c>
    </row>
    <row r="1013" spans="1:3" ht="15.6" x14ac:dyDescent="0.3">
      <c r="A1013" s="225" t="s">
        <v>222</v>
      </c>
      <c r="B1013" s="10" t="str">
        <f t="shared" si="30"/>
        <v>ШД1-31/00-200/75/35</v>
      </c>
      <c r="C1013" s="234">
        <v>17433.175056528002</v>
      </c>
    </row>
    <row r="1014" spans="1:3" ht="15.6" x14ac:dyDescent="0.3">
      <c r="A1014" s="225" t="s">
        <v>223</v>
      </c>
      <c r="B1014" s="10" t="str">
        <f t="shared" si="30"/>
        <v>ШД1-31/00-200/80/35</v>
      </c>
      <c r="C1014" s="234">
        <v>18131.054413835998</v>
      </c>
    </row>
    <row r="1015" spans="1:3" ht="15.6" x14ac:dyDescent="0.3">
      <c r="A1015" s="225" t="s">
        <v>229</v>
      </c>
      <c r="B1015" s="10" t="str">
        <f t="shared" si="30"/>
        <v>ШД5-10/00-135/60/35</v>
      </c>
      <c r="C1015" s="234">
        <v>7285.7755125960002</v>
      </c>
    </row>
    <row r="1016" spans="1:3" ht="15.6" x14ac:dyDescent="0.3">
      <c r="A1016" s="225" t="s">
        <v>230</v>
      </c>
      <c r="B1016" s="10" t="str">
        <f t="shared" si="30"/>
        <v>ШД5-10/00-135/65/35</v>
      </c>
      <c r="C1016" s="234">
        <v>7589.5707883799996</v>
      </c>
    </row>
    <row r="1017" spans="1:3" ht="15.6" x14ac:dyDescent="0.3">
      <c r="A1017" s="225" t="s">
        <v>231</v>
      </c>
      <c r="B1017" s="10" t="str">
        <f t="shared" si="30"/>
        <v>ШД5-10/00-135/70/35</v>
      </c>
      <c r="C1017" s="234">
        <v>7896.5527278959999</v>
      </c>
    </row>
    <row r="1018" spans="1:3" ht="15.6" x14ac:dyDescent="0.3">
      <c r="A1018" s="225" t="s">
        <v>232</v>
      </c>
      <c r="B1018" s="10" t="str">
        <f t="shared" si="30"/>
        <v>ШД5-10/00-135/75/35</v>
      </c>
      <c r="C1018" s="234">
        <v>8204.5968886560004</v>
      </c>
    </row>
    <row r="1019" spans="1:3" ht="15.6" x14ac:dyDescent="0.3">
      <c r="A1019" s="225" t="s">
        <v>233</v>
      </c>
      <c r="B1019" s="10" t="str">
        <f t="shared" si="30"/>
        <v>ШД5-10/00-135/80/35</v>
      </c>
      <c r="C1019" s="234">
        <v>8508.3921644400016</v>
      </c>
    </row>
    <row r="1020" spans="1:3" ht="15.6" x14ac:dyDescent="0.3">
      <c r="A1020" s="225" t="s">
        <v>234</v>
      </c>
      <c r="B1020" s="10" t="str">
        <f t="shared" si="30"/>
        <v>ШД1-10/00-135/60/35</v>
      </c>
      <c r="C1020" s="234">
        <v>7839.19278072</v>
      </c>
    </row>
    <row r="1021" spans="1:3" ht="15.6" x14ac:dyDescent="0.3">
      <c r="A1021" s="225" t="s">
        <v>235</v>
      </c>
      <c r="B1021" s="10" t="str">
        <f t="shared" si="30"/>
        <v>ШД1-10/00-135/65/35</v>
      </c>
      <c r="C1021" s="234">
        <v>8181.2280212880023</v>
      </c>
    </row>
    <row r="1022" spans="1:3" ht="15.6" x14ac:dyDescent="0.3">
      <c r="A1022" s="225" t="s">
        <v>236</v>
      </c>
      <c r="B1022" s="10" t="str">
        <f t="shared" si="30"/>
        <v>ШД1-10/00-135/70/35</v>
      </c>
      <c r="C1022" s="234">
        <v>8524.3254831000013</v>
      </c>
    </row>
    <row r="1023" spans="1:3" ht="15.6" x14ac:dyDescent="0.3">
      <c r="A1023" s="225" t="s">
        <v>237</v>
      </c>
      <c r="B1023" s="10" t="str">
        <f t="shared" si="30"/>
        <v>ШД1-10/00-135/75/35</v>
      </c>
      <c r="C1023" s="234">
        <v>8864.2362811800012</v>
      </c>
    </row>
    <row r="1024" spans="1:3" ht="15.6" x14ac:dyDescent="0.3">
      <c r="A1024" s="225" t="s">
        <v>238</v>
      </c>
      <c r="B1024" s="10" t="str">
        <f t="shared" si="30"/>
        <v>ШД1-10/00-135/80/35</v>
      </c>
      <c r="C1024" s="234">
        <v>9208.3959642359987</v>
      </c>
    </row>
    <row r="1025" spans="1:3" ht="15.6" x14ac:dyDescent="0.3">
      <c r="A1025" s="225" t="s">
        <v>239</v>
      </c>
      <c r="B1025" s="10" t="str">
        <f t="shared" si="30"/>
        <v>ШД1-21/00-135/60/35</v>
      </c>
      <c r="C1025" s="234">
        <v>10536.172519235999</v>
      </c>
    </row>
    <row r="1026" spans="1:3" ht="15.6" x14ac:dyDescent="0.3">
      <c r="A1026" s="225" t="s">
        <v>240</v>
      </c>
      <c r="B1026" s="10" t="str">
        <f t="shared" si="30"/>
        <v>ШД1-23/00-135/60/35</v>
      </c>
      <c r="C1026" s="234">
        <v>10953.625468128001</v>
      </c>
    </row>
    <row r="1027" spans="1:3" ht="15.6" x14ac:dyDescent="0.3">
      <c r="A1027" s="225" t="s">
        <v>241</v>
      </c>
      <c r="B1027" s="10" t="str">
        <f t="shared" si="30"/>
        <v>ШД1-22/00-135/60/35</v>
      </c>
      <c r="C1027" s="234">
        <v>11486.860532616</v>
      </c>
    </row>
    <row r="1028" spans="1:3" ht="15.6" x14ac:dyDescent="0.3">
      <c r="A1028" s="225" t="s">
        <v>242</v>
      </c>
      <c r="B1028" s="10" t="str">
        <f t="shared" si="30"/>
        <v>ШД1-24/00-135/60/35</v>
      </c>
      <c r="C1028" s="234">
        <v>11317.967354820001</v>
      </c>
    </row>
    <row r="1029" spans="1:3" ht="15.6" x14ac:dyDescent="0.3">
      <c r="A1029" s="225" t="s">
        <v>243</v>
      </c>
      <c r="B1029" s="10" t="str">
        <f t="shared" si="30"/>
        <v>ШД1-21/00-135/65/35</v>
      </c>
      <c r="C1029" s="234">
        <v>10964.247680568</v>
      </c>
    </row>
    <row r="1030" spans="1:3" ht="15.6" x14ac:dyDescent="0.3">
      <c r="A1030" s="225" t="s">
        <v>244</v>
      </c>
      <c r="B1030" s="10" t="str">
        <f t="shared" si="30"/>
        <v>ШД1-23/00-135/65/35</v>
      </c>
      <c r="C1030" s="234">
        <v>11434.811691659999</v>
      </c>
    </row>
    <row r="1031" spans="1:3" ht="15.6" x14ac:dyDescent="0.3">
      <c r="A1031" s="225" t="s">
        <v>245</v>
      </c>
      <c r="B1031" s="10" t="str">
        <f t="shared" si="30"/>
        <v>ШД1-22/00-135/65/35</v>
      </c>
      <c r="C1031" s="234">
        <v>12034.966694520001</v>
      </c>
    </row>
    <row r="1032" spans="1:3" ht="15.6" x14ac:dyDescent="0.3">
      <c r="A1032" s="225" t="s">
        <v>246</v>
      </c>
      <c r="B1032" s="10" t="str">
        <f t="shared" ref="B1032:B1047" si="31">IF(OR(RIGHT(A1032,2)="-л",RIGHT(A1032,2)="-п",),LEFT(A1032,LEN(A1032)-2),IF(RIGHT(A1032,3)="-ст",LEFT(A1032,LEN(A1032)-3),A1032))</f>
        <v>ШД1-24/00-135/65/35</v>
      </c>
      <c r="C1032" s="234">
        <v>11840.580206868</v>
      </c>
    </row>
    <row r="1033" spans="1:3" ht="15.6" x14ac:dyDescent="0.3">
      <c r="A1033" s="225" t="s">
        <v>247</v>
      </c>
      <c r="B1033" s="10" t="str">
        <f t="shared" si="31"/>
        <v>ШД1-21/00-135/70/35</v>
      </c>
      <c r="C1033" s="234">
        <v>11392.322841900001</v>
      </c>
    </row>
    <row r="1034" spans="1:3" ht="15.6" x14ac:dyDescent="0.3">
      <c r="A1034" s="225" t="s">
        <v>248</v>
      </c>
      <c r="B1034" s="10" t="str">
        <f t="shared" si="31"/>
        <v>ШД1-23/00-135/70/35</v>
      </c>
      <c r="C1034" s="234">
        <v>11912.811251460002</v>
      </c>
    </row>
    <row r="1035" spans="1:3" ht="15.6" x14ac:dyDescent="0.3">
      <c r="A1035" s="225" t="s">
        <v>249</v>
      </c>
      <c r="B1035" s="10" t="str">
        <f t="shared" si="31"/>
        <v>ШД1-22/00-135/70/35</v>
      </c>
      <c r="C1035" s="234">
        <v>12580.948413935999</v>
      </c>
    </row>
    <row r="1036" spans="1:3" ht="15.6" x14ac:dyDescent="0.3">
      <c r="A1036" s="225" t="s">
        <v>250</v>
      </c>
      <c r="B1036" s="10" t="str">
        <f t="shared" si="31"/>
        <v>ШД1-24/00-135/70/35</v>
      </c>
      <c r="C1036" s="234">
        <v>12366.379722648</v>
      </c>
    </row>
    <row r="1037" spans="1:3" ht="15.6" x14ac:dyDescent="0.3">
      <c r="A1037" s="225" t="s">
        <v>251</v>
      </c>
      <c r="B1037" s="10" t="str">
        <f t="shared" si="31"/>
        <v>ШД1-21/00-135/75/35</v>
      </c>
      <c r="C1037" s="234">
        <v>11819.335781988</v>
      </c>
    </row>
    <row r="1038" spans="1:3" ht="15.6" x14ac:dyDescent="0.3">
      <c r="A1038" s="225" t="s">
        <v>252</v>
      </c>
      <c r="B1038" s="10" t="str">
        <f t="shared" si="31"/>
        <v>ШД1-23/00-135/75/35</v>
      </c>
      <c r="C1038" s="234">
        <v>12395.059696236</v>
      </c>
    </row>
    <row r="1039" spans="1:3" ht="15.6" x14ac:dyDescent="0.3">
      <c r="A1039" s="225" t="s">
        <v>253</v>
      </c>
      <c r="B1039" s="10" t="str">
        <f t="shared" si="31"/>
        <v>ШД1-22/00-135/75/35</v>
      </c>
      <c r="C1039" s="234">
        <v>13127.992354595999</v>
      </c>
    </row>
    <row r="1040" spans="1:3" ht="15.6" x14ac:dyDescent="0.3">
      <c r="A1040" s="225" t="s">
        <v>254</v>
      </c>
      <c r="B1040" s="10" t="str">
        <f t="shared" si="31"/>
        <v>ШД1-24/00-135/75/35</v>
      </c>
      <c r="C1040" s="234">
        <v>12892.179238428</v>
      </c>
    </row>
    <row r="1041" spans="1:7" ht="15.6" x14ac:dyDescent="0.3">
      <c r="A1041" s="225" t="s">
        <v>255</v>
      </c>
      <c r="B1041" s="10" t="str">
        <f t="shared" si="31"/>
        <v>ШД1-21/00-135/80/35</v>
      </c>
      <c r="C1041" s="234">
        <v>12247.410943320001</v>
      </c>
    </row>
    <row r="1042" spans="1:7" ht="15.6" x14ac:dyDescent="0.3">
      <c r="A1042" s="225" t="s">
        <v>256</v>
      </c>
      <c r="B1042" s="10" t="str">
        <f t="shared" si="31"/>
        <v>ШД1-23/00-135/80/35</v>
      </c>
      <c r="C1042" s="234">
        <v>12876.245919768</v>
      </c>
    </row>
    <row r="1043" spans="1:7" ht="15.6" x14ac:dyDescent="0.3">
      <c r="A1043" s="225" t="s">
        <v>257</v>
      </c>
      <c r="B1043" s="10" t="str">
        <f t="shared" si="31"/>
        <v>ШД1-22/00-135/80/35</v>
      </c>
      <c r="C1043" s="234">
        <v>13672.911852768</v>
      </c>
    </row>
    <row r="1044" spans="1:7" ht="15.6" x14ac:dyDescent="0.3">
      <c r="A1044" s="225" t="s">
        <v>258</v>
      </c>
      <c r="B1044" s="10" t="str">
        <f t="shared" si="31"/>
        <v>ШД1-24/00-135/80/35</v>
      </c>
      <c r="C1044" s="234">
        <v>13417.978754208001</v>
      </c>
    </row>
    <row r="1045" spans="1:7" ht="15.6" x14ac:dyDescent="0.3">
      <c r="A1045" s="225" t="s">
        <v>259</v>
      </c>
      <c r="B1045" s="10" t="str">
        <f t="shared" si="31"/>
        <v>ШД6-10/10-135/120/35</v>
      </c>
      <c r="C1045" s="234">
        <v>23877.671343875998</v>
      </c>
    </row>
    <row r="1046" spans="1:7" ht="15.6" x14ac:dyDescent="0.3">
      <c r="A1046" s="225" t="s">
        <v>260</v>
      </c>
      <c r="B1046" s="10" t="str">
        <f t="shared" si="31"/>
        <v>ШД6-10/10-135/140/35</v>
      </c>
      <c r="C1046" s="234">
        <v>25992.553840680001</v>
      </c>
      <c r="E1046" s="133"/>
      <c r="G1046" s="133"/>
    </row>
    <row r="1047" spans="1:7" ht="15.6" x14ac:dyDescent="0.3">
      <c r="A1047" s="225" t="s">
        <v>261</v>
      </c>
      <c r="B1047" s="10" t="str">
        <f t="shared" si="31"/>
        <v>ШД6-10/10-135/160/35</v>
      </c>
      <c r="C1047" s="234">
        <v>28108.498558727999</v>
      </c>
      <c r="E1047" s="133"/>
      <c r="G1047" s="133"/>
    </row>
    <row r="1048" spans="1:7" ht="15.6" x14ac:dyDescent="0.3">
      <c r="A1048" s="225" t="s">
        <v>262</v>
      </c>
      <c r="B1048" s="10" t="str">
        <f t="shared" ref="B1048:B1116" si="32">IF(OR(RIGHT(A1048,2)="-л",RIGHT(A1048,2)="-п",),LEFT(A1048,LEN(A1048)-2),IF(RIGHT(A1048,3)="-ст",LEFT(A1048,LEN(A1048)-3),A1048))</f>
        <v>ШД2-10/00-210/80/38</v>
      </c>
      <c r="C1048" s="234">
        <v>12619.18837872</v>
      </c>
    </row>
    <row r="1049" spans="1:7" ht="15.6" x14ac:dyDescent="0.3">
      <c r="A1049" s="225" t="s">
        <v>263</v>
      </c>
      <c r="B1049" s="10" t="str">
        <f t="shared" si="32"/>
        <v>ШД2-10/21-210/80/38</v>
      </c>
      <c r="C1049" s="234">
        <v>12794.454883980001</v>
      </c>
    </row>
    <row r="1050" spans="1:7" ht="15.6" x14ac:dyDescent="0.3">
      <c r="A1050" s="225" t="s">
        <v>264</v>
      </c>
      <c r="B1050" s="10" t="str">
        <f t="shared" si="32"/>
        <v>ШД1-10/00-210/80/38</v>
      </c>
      <c r="C1050" s="234">
        <v>14547.119936580002</v>
      </c>
    </row>
    <row r="1051" spans="1:7" ht="15.6" x14ac:dyDescent="0.3">
      <c r="A1051" s="225" t="s">
        <v>265</v>
      </c>
      <c r="B1051" s="10" t="str">
        <f t="shared" si="32"/>
        <v>ШД1-10/00-210/60/38</v>
      </c>
      <c r="C1051" s="234">
        <v>13654.854091620002</v>
      </c>
    </row>
    <row r="1052" spans="1:7" ht="15.6" x14ac:dyDescent="0.3">
      <c r="A1052" s="225" t="s">
        <v>266</v>
      </c>
      <c r="B1052" s="10" t="str">
        <f t="shared" si="32"/>
        <v>ШД1-10/00-120/80/38</v>
      </c>
      <c r="C1052" s="234">
        <v>9585.4845058559986</v>
      </c>
    </row>
    <row r="1053" spans="1:7" ht="15.6" x14ac:dyDescent="0.3">
      <c r="A1053" s="226" t="s">
        <v>2654</v>
      </c>
      <c r="B1053" s="10" t="str">
        <f t="shared" si="32"/>
        <v>ШД2-10/00-210/80/ст</v>
      </c>
      <c r="C1053" s="234">
        <v>0</v>
      </c>
    </row>
    <row r="1054" spans="1:7" ht="15.6" x14ac:dyDescent="0.3">
      <c r="A1054" s="226" t="s">
        <v>2655</v>
      </c>
      <c r="B1054" s="10" t="str">
        <f t="shared" si="32"/>
        <v>ШД2-10/21-210/80/ст</v>
      </c>
      <c r="C1054" s="234">
        <v>0</v>
      </c>
    </row>
    <row r="1055" spans="1:7" ht="15.6" x14ac:dyDescent="0.3">
      <c r="A1055" s="226" t="s">
        <v>2656</v>
      </c>
      <c r="B1055" s="10" t="str">
        <f t="shared" si="32"/>
        <v>ШД1-10/00-210/80/ст</v>
      </c>
      <c r="C1055" s="234">
        <v>0</v>
      </c>
    </row>
    <row r="1056" spans="1:7" ht="15.6" x14ac:dyDescent="0.3">
      <c r="A1056" s="226" t="s">
        <v>2657</v>
      </c>
      <c r="B1056" s="10" t="str">
        <f t="shared" si="32"/>
        <v>ШД1-10/00-210/60/ст</v>
      </c>
      <c r="C1056" s="234">
        <v>0</v>
      </c>
    </row>
    <row r="1057" spans="1:6" ht="15.6" x14ac:dyDescent="0.3">
      <c r="A1057" s="226" t="s">
        <v>2658</v>
      </c>
      <c r="B1057" s="10" t="str">
        <f t="shared" si="32"/>
        <v>ШД1-10/00-120/80/ст</v>
      </c>
      <c r="C1057" s="234">
        <v>0</v>
      </c>
    </row>
    <row r="1058" spans="1:6" ht="15.6" x14ac:dyDescent="0.3">
      <c r="A1058" s="225" t="s">
        <v>292</v>
      </c>
      <c r="B1058" s="10" t="str">
        <f t="shared" si="32"/>
        <v>ЭУ1/Н-210/40/40</v>
      </c>
      <c r="C1058" s="234">
        <v>6886.3803248520007</v>
      </c>
      <c r="F1058" s="232"/>
    </row>
    <row r="1059" spans="1:6" ht="15.6" x14ac:dyDescent="0.3">
      <c r="A1059" s="230" t="s">
        <v>267</v>
      </c>
      <c r="B1059" s="10" t="str">
        <f t="shared" si="32"/>
        <v>ШО1-10-200/60/35</v>
      </c>
      <c r="C1059" s="234">
        <v>10544.670289188001</v>
      </c>
    </row>
    <row r="1060" spans="1:6" ht="15.6" x14ac:dyDescent="0.3">
      <c r="A1060" s="230" t="s">
        <v>269</v>
      </c>
      <c r="B1060" s="10" t="str">
        <f t="shared" si="32"/>
        <v>ШО1-10-200/60/45</v>
      </c>
      <c r="C1060" s="234">
        <v>11619.638188116</v>
      </c>
    </row>
    <row r="1061" spans="1:6" ht="15.6" x14ac:dyDescent="0.3">
      <c r="A1061" s="225" t="s">
        <v>288</v>
      </c>
      <c r="B1061" s="10" t="str">
        <f t="shared" si="32"/>
        <v>ШО1-10-210/60/38</v>
      </c>
      <c r="C1061" s="234">
        <v>12580.948413935999</v>
      </c>
    </row>
    <row r="1062" spans="1:6" ht="15.6" x14ac:dyDescent="0.3">
      <c r="A1062" s="225" t="s">
        <v>268</v>
      </c>
      <c r="B1062" s="10" t="str">
        <f t="shared" si="32"/>
        <v>ШО1-31-200/60/35</v>
      </c>
      <c r="C1062" s="234">
        <v>14961.386221740002</v>
      </c>
    </row>
    <row r="1063" spans="1:6" ht="15.6" x14ac:dyDescent="0.3">
      <c r="A1063" s="225" t="s">
        <v>270</v>
      </c>
      <c r="B1063" s="10" t="str">
        <f t="shared" si="32"/>
        <v>ШО1-31-200/60/45</v>
      </c>
      <c r="C1063" s="234">
        <v>16036.354120668004</v>
      </c>
    </row>
    <row r="1064" spans="1:6" ht="15.6" x14ac:dyDescent="0.3">
      <c r="A1064" s="230" t="s">
        <v>271</v>
      </c>
      <c r="B1064" s="10" t="str">
        <f t="shared" si="32"/>
        <v>ШО2-10-200/45/55</v>
      </c>
      <c r="C1064" s="234">
        <v>10167.581747568</v>
      </c>
    </row>
    <row r="1065" spans="1:6" ht="15.6" x14ac:dyDescent="0.3">
      <c r="A1065" s="230" t="s">
        <v>272</v>
      </c>
      <c r="B1065" s="10" t="str">
        <f t="shared" si="32"/>
        <v>ШО2-10-200/50/55</v>
      </c>
      <c r="C1065" s="234">
        <v>10656.203519808001</v>
      </c>
    </row>
    <row r="1066" spans="1:6" ht="15.6" x14ac:dyDescent="0.3">
      <c r="A1066" s="225" t="s">
        <v>273</v>
      </c>
      <c r="B1066" s="10" t="str">
        <f t="shared" si="32"/>
        <v>ШО2-10-200/55/55</v>
      </c>
      <c r="C1066" s="234">
        <v>11144.825292048001</v>
      </c>
    </row>
    <row r="1067" spans="1:6" ht="15.6" x14ac:dyDescent="0.3">
      <c r="A1067" s="225" t="s">
        <v>274</v>
      </c>
      <c r="B1067" s="10" t="str">
        <f t="shared" si="32"/>
        <v>ШО2-10-200/60/55</v>
      </c>
      <c r="C1067" s="234">
        <v>12570.326201496</v>
      </c>
    </row>
    <row r="1068" spans="1:6" ht="15.6" x14ac:dyDescent="0.3">
      <c r="A1068" s="225" t="s">
        <v>275</v>
      </c>
      <c r="B1068" s="10" t="str">
        <f t="shared" si="32"/>
        <v>ШО2-10-200/65/55</v>
      </c>
      <c r="C1068" s="234">
        <v>13060.010194980001</v>
      </c>
    </row>
    <row r="1069" spans="1:6" ht="15.6" x14ac:dyDescent="0.3">
      <c r="A1069" s="225" t="s">
        <v>276</v>
      </c>
      <c r="B1069" s="10" t="str">
        <f t="shared" si="32"/>
        <v>ШО2-10-200/70/55</v>
      </c>
      <c r="C1069" s="234">
        <v>13548.631967220001</v>
      </c>
    </row>
    <row r="1070" spans="1:6" ht="15.6" x14ac:dyDescent="0.3">
      <c r="A1070" s="225" t="s">
        <v>277</v>
      </c>
      <c r="B1070" s="10" t="str">
        <f t="shared" si="32"/>
        <v>ШО2-10-200/75/55</v>
      </c>
      <c r="C1070" s="234">
        <v>14034.067075728</v>
      </c>
    </row>
    <row r="1071" spans="1:6" ht="15.6" x14ac:dyDescent="0.3">
      <c r="A1071" s="225" t="s">
        <v>278</v>
      </c>
      <c r="B1071" s="10" t="str">
        <f t="shared" si="32"/>
        <v>ШО2-10-200/80/55</v>
      </c>
      <c r="C1071" s="234">
        <v>14524.813290455999</v>
      </c>
    </row>
    <row r="1072" spans="1:6" ht="15.6" x14ac:dyDescent="0.3">
      <c r="A1072" s="230" t="s">
        <v>286</v>
      </c>
      <c r="B1072" s="10" t="str">
        <f t="shared" si="32"/>
        <v>ШО2-10-210/80/58</v>
      </c>
      <c r="C1072" s="234">
        <v>15072.91945236</v>
      </c>
    </row>
    <row r="1073" spans="1:3" ht="15.6" x14ac:dyDescent="0.3">
      <c r="A1073" s="230" t="s">
        <v>287</v>
      </c>
      <c r="B1073" s="10" t="str">
        <f t="shared" si="32"/>
        <v>ШО2-10-210/60/58</v>
      </c>
      <c r="C1073" s="234">
        <v>13183.227859284001</v>
      </c>
    </row>
    <row r="1074" spans="1:3" ht="15.6" x14ac:dyDescent="0.3">
      <c r="A1074" s="225" t="s">
        <v>289</v>
      </c>
      <c r="B1074" s="10" t="str">
        <f t="shared" si="32"/>
        <v>ШО2-10-210/50/58</v>
      </c>
      <c r="C1074" s="234">
        <v>12826.3215213</v>
      </c>
    </row>
    <row r="1075" spans="1:3" ht="15.6" x14ac:dyDescent="0.3">
      <c r="A1075" s="230" t="s">
        <v>279</v>
      </c>
      <c r="B1075" s="10" t="str">
        <f t="shared" si="32"/>
        <v>ШО2-31-200/60/55</v>
      </c>
      <c r="C1075" s="234">
        <v>16987.042134048002</v>
      </c>
    </row>
    <row r="1076" spans="1:3" ht="15.6" x14ac:dyDescent="0.3">
      <c r="A1076" s="230" t="s">
        <v>280</v>
      </c>
      <c r="B1076" s="10" t="str">
        <f t="shared" si="32"/>
        <v>ШО2-31-200/65/55</v>
      </c>
      <c r="C1076" s="234">
        <v>17675.361500160001</v>
      </c>
    </row>
    <row r="1077" spans="1:3" ht="15.6" x14ac:dyDescent="0.3">
      <c r="A1077" s="225" t="s">
        <v>281</v>
      </c>
      <c r="B1077" s="10" t="str">
        <f t="shared" si="32"/>
        <v>ШО2-31-200/70/55</v>
      </c>
      <c r="C1077" s="234">
        <v>18365.805308760002</v>
      </c>
    </row>
    <row r="1078" spans="1:3" ht="15.6" x14ac:dyDescent="0.3">
      <c r="A1078" s="225" t="s">
        <v>282</v>
      </c>
      <c r="B1078" s="10" t="str">
        <f t="shared" si="32"/>
        <v>ШО2-31-200/75/55</v>
      </c>
      <c r="C1078" s="234">
        <v>19055.186896116003</v>
      </c>
    </row>
    <row r="1079" spans="1:3" ht="15.6" x14ac:dyDescent="0.3">
      <c r="A1079" s="225" t="s">
        <v>283</v>
      </c>
      <c r="B1079" s="10" t="str">
        <f t="shared" si="32"/>
        <v>ШО2-31-200/80/55</v>
      </c>
      <c r="C1079" s="234">
        <v>19745.630704716004</v>
      </c>
    </row>
    <row r="1080" spans="1:3" ht="15.6" x14ac:dyDescent="0.3">
      <c r="A1080" s="225" t="s">
        <v>284</v>
      </c>
      <c r="B1080" s="10" t="str">
        <f t="shared" si="32"/>
        <v>ШО4-10-200/80/55</v>
      </c>
      <c r="C1080" s="234">
        <v>17440.610605235997</v>
      </c>
    </row>
    <row r="1081" spans="1:3" ht="15.6" x14ac:dyDescent="0.3">
      <c r="A1081" s="225" t="s">
        <v>285</v>
      </c>
      <c r="B1081" s="10" t="str">
        <f t="shared" si="32"/>
        <v>ШО4-31-200/80/55</v>
      </c>
      <c r="C1081" s="234">
        <v>22659.303577008002</v>
      </c>
    </row>
    <row r="1082" spans="1:3" ht="15.6" x14ac:dyDescent="0.3">
      <c r="A1082" s="230" t="s">
        <v>2697</v>
      </c>
      <c r="B1082" s="10" t="str">
        <f t="shared" si="32"/>
        <v>ШО5-10-200/70/70</v>
      </c>
      <c r="C1082" s="234">
        <v>15056.986133700002</v>
      </c>
    </row>
    <row r="1083" spans="1:3" ht="15.6" x14ac:dyDescent="0.3">
      <c r="A1083" s="230" t="s">
        <v>2698</v>
      </c>
      <c r="B1083" s="10" t="str">
        <f t="shared" si="32"/>
        <v>ШО5-10-200/75/75</v>
      </c>
      <c r="C1083" s="234">
        <v>16070.345200476002</v>
      </c>
    </row>
    <row r="1084" spans="1:3" ht="15.6" x14ac:dyDescent="0.3">
      <c r="A1084" s="225" t="s">
        <v>2699</v>
      </c>
      <c r="B1084" s="10" t="str">
        <f t="shared" si="32"/>
        <v>ШО5-31-200/70/70</v>
      </c>
      <c r="C1084" s="234">
        <v>17955.787908576003</v>
      </c>
    </row>
    <row r="1085" spans="1:3" ht="15.6" x14ac:dyDescent="0.3">
      <c r="A1085" s="225" t="s">
        <v>2700</v>
      </c>
      <c r="B1085" s="10" t="str">
        <f t="shared" si="32"/>
        <v>ШО5-31-200/75/75</v>
      </c>
      <c r="C1085" s="234">
        <v>19252.7600475</v>
      </c>
    </row>
    <row r="1086" spans="1:3" ht="15.6" x14ac:dyDescent="0.3">
      <c r="A1086" s="225" t="s">
        <v>2701</v>
      </c>
      <c r="B1086" s="10" t="str">
        <f t="shared" si="32"/>
        <v>ШО5-10-210/75/75</v>
      </c>
      <c r="C1086" s="234">
        <v>17023.157656343999</v>
      </c>
    </row>
    <row r="1087" spans="1:3" ht="15.6" x14ac:dyDescent="0.3">
      <c r="A1087" s="230" t="s">
        <v>2702</v>
      </c>
      <c r="B1087" s="10" t="str">
        <f t="shared" si="32"/>
        <v>ШО5-10-200/70/70-пр</v>
      </c>
      <c r="C1087" s="234">
        <v>15056.986133700002</v>
      </c>
    </row>
    <row r="1088" spans="1:3" ht="15.6" x14ac:dyDescent="0.3">
      <c r="A1088" s="230" t="s">
        <v>2703</v>
      </c>
      <c r="B1088" s="10" t="str">
        <f t="shared" si="32"/>
        <v>ШО5-10-200/75/75-пр</v>
      </c>
      <c r="C1088" s="234">
        <v>16070.345200476002</v>
      </c>
    </row>
    <row r="1089" spans="1:3" ht="15.6" x14ac:dyDescent="0.3">
      <c r="A1089" s="225" t="s">
        <v>2704</v>
      </c>
      <c r="B1089" s="10" t="str">
        <f t="shared" si="32"/>
        <v>ШО5-31-200/70/70-пр</v>
      </c>
      <c r="C1089" s="234">
        <v>17955.787908576003</v>
      </c>
    </row>
    <row r="1090" spans="1:3" ht="15.6" x14ac:dyDescent="0.3">
      <c r="A1090" s="225" t="s">
        <v>2705</v>
      </c>
      <c r="B1090" s="10" t="str">
        <f t="shared" si="32"/>
        <v>ШО5-31-200/75/75-пр</v>
      </c>
      <c r="C1090" s="234">
        <v>19252.7600475</v>
      </c>
    </row>
    <row r="1091" spans="1:3" ht="15.6" x14ac:dyDescent="0.3">
      <c r="A1091" s="225" t="s">
        <v>2706</v>
      </c>
      <c r="B1091" s="10" t="str">
        <f t="shared" si="32"/>
        <v>ШО5-10-210/75/75-пр</v>
      </c>
      <c r="C1091" s="234">
        <v>17023.157656343999</v>
      </c>
    </row>
    <row r="1092" spans="1:3" ht="15.6" x14ac:dyDescent="0.3">
      <c r="A1092" s="225" t="s">
        <v>290</v>
      </c>
      <c r="B1092" s="10" t="str">
        <f t="shared" si="32"/>
        <v>ШО4-10-210/100/58</v>
      </c>
      <c r="C1092" s="234">
        <v>19244.262277548001</v>
      </c>
    </row>
    <row r="1093" spans="1:3" ht="15.6" x14ac:dyDescent="0.3">
      <c r="A1093" s="225" t="s">
        <v>291</v>
      </c>
      <c r="B1093" s="10" t="str">
        <f t="shared" si="32"/>
        <v>ШО3-10-210/100/38</v>
      </c>
      <c r="C1093" s="234">
        <v>16118.145156456001</v>
      </c>
    </row>
    <row r="1094" spans="1:3" ht="15.6" x14ac:dyDescent="0.3">
      <c r="A1094" s="225" t="s">
        <v>364</v>
      </c>
      <c r="B1094" s="10" t="str">
        <f t="shared" si="32"/>
        <v>ЭП1/1-100/40</v>
      </c>
      <c r="C1094" s="234">
        <v>1135.5145098360001</v>
      </c>
    </row>
    <row r="1095" spans="1:3" ht="15.6" x14ac:dyDescent="0.3">
      <c r="A1095" s="225" t="s">
        <v>365</v>
      </c>
      <c r="B1095" s="10" t="str">
        <f t="shared" si="32"/>
        <v>ЭП1/1-110/40</v>
      </c>
      <c r="C1095" s="234">
        <v>1213.0566606479999</v>
      </c>
    </row>
    <row r="1096" spans="1:3" ht="15.6" x14ac:dyDescent="0.3">
      <c r="A1096" s="225" t="s">
        <v>366</v>
      </c>
      <c r="B1096" s="10" t="str">
        <f t="shared" si="32"/>
        <v>ЭП1/1-120/40</v>
      </c>
      <c r="C1096" s="234">
        <v>1290.59881146</v>
      </c>
    </row>
    <row r="1097" spans="1:3" ht="15.6" x14ac:dyDescent="0.3">
      <c r="A1097" s="225" t="s">
        <v>367</v>
      </c>
      <c r="B1097" s="10" t="str">
        <f t="shared" si="32"/>
        <v>ЭП1/1-130/40</v>
      </c>
      <c r="C1097" s="234">
        <v>1513.6652727000001</v>
      </c>
    </row>
    <row r="1098" spans="1:3" ht="15.6" x14ac:dyDescent="0.3">
      <c r="A1098" s="225" t="s">
        <v>368</v>
      </c>
      <c r="B1098" s="10" t="str">
        <f t="shared" si="32"/>
        <v>ЭП1/1-140/40</v>
      </c>
      <c r="C1098" s="234">
        <v>1592.2696447559999</v>
      </c>
    </row>
    <row r="1099" spans="1:3" ht="15.6" x14ac:dyDescent="0.3">
      <c r="A1099" s="225" t="s">
        <v>369</v>
      </c>
      <c r="B1099" s="10" t="str">
        <f t="shared" si="32"/>
        <v>ЭП1/1-150/40</v>
      </c>
      <c r="C1099" s="234">
        <v>1669.8117955679998</v>
      </c>
    </row>
    <row r="1100" spans="1:3" ht="15.6" x14ac:dyDescent="0.3">
      <c r="A1100" s="225" t="s">
        <v>370</v>
      </c>
      <c r="B1100" s="10" t="str">
        <f t="shared" si="32"/>
        <v>ЭП1/1-160/40</v>
      </c>
      <c r="C1100" s="234">
        <v>1747.35394638</v>
      </c>
    </row>
    <row r="1101" spans="1:3" ht="15.6" x14ac:dyDescent="0.3">
      <c r="A1101" s="225" t="s">
        <v>371</v>
      </c>
      <c r="B1101" s="10" t="str">
        <f t="shared" si="32"/>
        <v>ЭП1/2-100/40</v>
      </c>
      <c r="C1101" s="234">
        <v>1135.5145098360001</v>
      </c>
    </row>
    <row r="1102" spans="1:3" ht="15.6" x14ac:dyDescent="0.3">
      <c r="A1102" s="225" t="s">
        <v>372</v>
      </c>
      <c r="B1102" s="10" t="str">
        <f t="shared" si="32"/>
        <v>ЭП1/2-110/40</v>
      </c>
      <c r="C1102" s="234">
        <v>1213.0566606479999</v>
      </c>
    </row>
    <row r="1103" spans="1:3" ht="15.6" x14ac:dyDescent="0.3">
      <c r="A1103" s="225" t="s">
        <v>373</v>
      </c>
      <c r="B1103" s="10" t="str">
        <f t="shared" si="32"/>
        <v>ЭП1/2-120/40</v>
      </c>
      <c r="C1103" s="234">
        <v>1290.59881146</v>
      </c>
    </row>
    <row r="1104" spans="1:3" ht="15.6" x14ac:dyDescent="0.3">
      <c r="A1104" s="225" t="s">
        <v>374</v>
      </c>
      <c r="B1104" s="10" t="str">
        <f t="shared" si="32"/>
        <v>ЭП1/2-130/40</v>
      </c>
      <c r="C1104" s="234">
        <v>1513.6652727000001</v>
      </c>
    </row>
    <row r="1105" spans="1:3" ht="15.6" x14ac:dyDescent="0.3">
      <c r="A1105" s="225" t="s">
        <v>375</v>
      </c>
      <c r="B1105" s="10" t="str">
        <f t="shared" si="32"/>
        <v>ЭП1/2-140/40</v>
      </c>
      <c r="C1105" s="234">
        <v>1592.2696447559999</v>
      </c>
    </row>
    <row r="1106" spans="1:3" ht="15.6" x14ac:dyDescent="0.3">
      <c r="A1106" s="225" t="s">
        <v>376</v>
      </c>
      <c r="B1106" s="10" t="str">
        <f t="shared" si="32"/>
        <v>ЭП1/2-150/40</v>
      </c>
      <c r="C1106" s="234">
        <v>1669.8117955679998</v>
      </c>
    </row>
    <row r="1107" spans="1:3" ht="15.6" x14ac:dyDescent="0.3">
      <c r="A1107" s="225" t="s">
        <v>377</v>
      </c>
      <c r="B1107" s="10" t="str">
        <f t="shared" si="32"/>
        <v>ЭП1/2-160/40</v>
      </c>
      <c r="C1107" s="234">
        <v>1747.35394638</v>
      </c>
    </row>
    <row r="1108" spans="1:3" ht="15.6" x14ac:dyDescent="0.3">
      <c r="A1108" s="230" t="s">
        <v>378</v>
      </c>
      <c r="B1108" s="10" t="str">
        <f t="shared" si="32"/>
        <v>ЭП2-100/36</v>
      </c>
      <c r="C1108" s="234">
        <v>860.39920763999999</v>
      </c>
    </row>
    <row r="1109" spans="1:3" ht="15.6" x14ac:dyDescent="0.3">
      <c r="A1109" s="230" t="s">
        <v>379</v>
      </c>
      <c r="B1109" s="10" t="str">
        <f t="shared" si="32"/>
        <v>ЭП2-110/36</v>
      </c>
      <c r="C1109" s="234">
        <v>940.06580094000003</v>
      </c>
    </row>
    <row r="1110" spans="1:3" ht="15.6" x14ac:dyDescent="0.3">
      <c r="A1110" s="225" t="s">
        <v>380</v>
      </c>
      <c r="B1110" s="10" t="str">
        <f t="shared" si="32"/>
        <v>ЭП2-120/36</v>
      </c>
      <c r="C1110" s="234">
        <v>1019.73239424</v>
      </c>
    </row>
    <row r="1111" spans="1:3" ht="15.6" x14ac:dyDescent="0.3">
      <c r="A1111" s="225" t="s">
        <v>381</v>
      </c>
      <c r="B1111" s="10" t="str">
        <f t="shared" si="32"/>
        <v>ЭП2-130/36</v>
      </c>
      <c r="C1111" s="234">
        <v>1098.336766296</v>
      </c>
    </row>
    <row r="1112" spans="1:3" ht="15.6" x14ac:dyDescent="0.3">
      <c r="A1112" s="225" t="s">
        <v>382</v>
      </c>
      <c r="B1112" s="10" t="str">
        <f t="shared" si="32"/>
        <v>ЭП2-140/36</v>
      </c>
      <c r="C1112" s="234">
        <v>1179.0655808400002</v>
      </c>
    </row>
    <row r="1113" spans="1:3" ht="15.6" x14ac:dyDescent="0.3">
      <c r="A1113" s="225" t="s">
        <v>383</v>
      </c>
      <c r="B1113" s="10" t="str">
        <f t="shared" si="32"/>
        <v>ЭП2-150/36</v>
      </c>
      <c r="C1113" s="234">
        <v>1260.8566166280002</v>
      </c>
    </row>
    <row r="1114" spans="1:3" ht="15.6" x14ac:dyDescent="0.3">
      <c r="A1114" s="225" t="s">
        <v>384</v>
      </c>
      <c r="B1114" s="10" t="str">
        <f t="shared" si="32"/>
        <v>ЭП2-160/36</v>
      </c>
      <c r="C1114" s="234">
        <v>1338.39876744</v>
      </c>
    </row>
    <row r="1115" spans="1:3" ht="15.6" x14ac:dyDescent="0.3">
      <c r="A1115" s="230" t="s">
        <v>385</v>
      </c>
      <c r="B1115" s="10" t="str">
        <f t="shared" si="32"/>
        <v>ЭП3/1-100/37</v>
      </c>
      <c r="C1115" s="234">
        <v>880.58141127600015</v>
      </c>
    </row>
    <row r="1116" spans="1:3" ht="15.6" x14ac:dyDescent="0.3">
      <c r="A1116" s="230" t="s">
        <v>386</v>
      </c>
      <c r="B1116" s="10" t="str">
        <f t="shared" si="32"/>
        <v>ЭП3/1-110/37</v>
      </c>
      <c r="C1116" s="234">
        <v>960.24800457600031</v>
      </c>
    </row>
    <row r="1117" spans="1:3" ht="15.6" x14ac:dyDescent="0.3">
      <c r="A1117" s="225" t="s">
        <v>387</v>
      </c>
      <c r="B1117" s="10" t="str">
        <f t="shared" ref="B1117:B1150" si="33">IF(OR(RIGHT(A1117,2)="-л",RIGHT(A1117,2)="-п",),LEFT(A1117,LEN(A1117)-2),IF(RIGHT(A1117,3)="-ст",LEFT(A1117,LEN(A1117)-3),A1117))</f>
        <v>ЭП3/1-120/37</v>
      </c>
      <c r="C1117" s="234">
        <v>1039.9145978760002</v>
      </c>
    </row>
    <row r="1118" spans="1:3" ht="15.6" x14ac:dyDescent="0.3">
      <c r="A1118" s="225" t="s">
        <v>388</v>
      </c>
      <c r="B1118" s="10" t="str">
        <f t="shared" si="33"/>
        <v>ЭП3/1-130/37</v>
      </c>
      <c r="C1118" s="234">
        <v>1122.7678549080001</v>
      </c>
    </row>
    <row r="1119" spans="1:3" ht="15.6" x14ac:dyDescent="0.3">
      <c r="A1119" s="225" t="s">
        <v>389</v>
      </c>
      <c r="B1119" s="10" t="str">
        <f t="shared" si="33"/>
        <v>ЭП3/1-140/37</v>
      </c>
      <c r="C1119" s="234">
        <v>1205.62111194</v>
      </c>
    </row>
    <row r="1120" spans="1:3" ht="15.6" x14ac:dyDescent="0.3">
      <c r="A1120" s="225" t="s">
        <v>390</v>
      </c>
      <c r="B1120" s="10" t="str">
        <f t="shared" si="33"/>
        <v>ЭП3/1-150/37</v>
      </c>
      <c r="C1120" s="234">
        <v>1285.2877052399999</v>
      </c>
    </row>
    <row r="1121" spans="1:4" ht="15.6" x14ac:dyDescent="0.3">
      <c r="A1121" s="225" t="s">
        <v>391</v>
      </c>
      <c r="B1121" s="10" t="str">
        <f t="shared" si="33"/>
        <v>ЭП3/1-160/37</v>
      </c>
      <c r="C1121" s="234">
        <v>1369.2031835160001</v>
      </c>
    </row>
    <row r="1122" spans="1:4" ht="15.6" x14ac:dyDescent="0.3">
      <c r="A1122" s="225" t="s">
        <v>508</v>
      </c>
      <c r="B1122" s="10" t="str">
        <f t="shared" si="33"/>
        <v>ЭП2/б-36/36</v>
      </c>
      <c r="C1122" s="234">
        <v>360.093001716</v>
      </c>
    </row>
    <row r="1123" spans="1:4" ht="15.6" x14ac:dyDescent="0.3">
      <c r="A1123" s="225" t="s">
        <v>511</v>
      </c>
      <c r="B1123" s="10" t="str">
        <f t="shared" si="33"/>
        <v>ЭП3/б-37/37</v>
      </c>
      <c r="C1123" s="234">
        <v>377.08854162000006</v>
      </c>
    </row>
    <row r="1124" spans="1:4" ht="15.6" x14ac:dyDescent="0.3">
      <c r="A1124" s="225" t="s">
        <v>512</v>
      </c>
      <c r="B1124" s="10" t="str">
        <f t="shared" si="33"/>
        <v>пп1-50/20</v>
      </c>
      <c r="C1124" s="234">
        <v>291.04862085600001</v>
      </c>
      <c r="D1124" s="232"/>
    </row>
    <row r="1125" spans="1:4" ht="15.6" x14ac:dyDescent="0.3">
      <c r="A1125" s="225" t="s">
        <v>513</v>
      </c>
      <c r="B1125" s="10" t="str">
        <f t="shared" si="33"/>
        <v>пп1-60/20</v>
      </c>
      <c r="C1125" s="234">
        <v>342.03524056800001</v>
      </c>
      <c r="D1125" s="232"/>
    </row>
    <row r="1126" spans="1:4" ht="15.6" x14ac:dyDescent="0.3">
      <c r="A1126" s="225" t="s">
        <v>514</v>
      </c>
      <c r="B1126" s="10" t="str">
        <f t="shared" si="33"/>
        <v>пп1-70/20</v>
      </c>
      <c r="C1126" s="234">
        <v>391.95963903600006</v>
      </c>
      <c r="D1126" s="232"/>
    </row>
    <row r="1127" spans="1:4" ht="15.6" x14ac:dyDescent="0.3">
      <c r="A1127" s="225" t="s">
        <v>515</v>
      </c>
      <c r="B1127" s="10" t="str">
        <f t="shared" si="33"/>
        <v>пп1-80/20</v>
      </c>
      <c r="C1127" s="234">
        <v>439.75959501600005</v>
      </c>
      <c r="D1127" s="232"/>
    </row>
    <row r="1128" spans="1:4" ht="15.6" x14ac:dyDescent="0.3">
      <c r="A1128" s="225" t="s">
        <v>516</v>
      </c>
      <c r="B1128" s="10" t="str">
        <f t="shared" si="33"/>
        <v>пп1-90/20</v>
      </c>
      <c r="C1128" s="234">
        <v>492.87065721599998</v>
      </c>
      <c r="D1128" s="232"/>
    </row>
    <row r="1129" spans="1:4" ht="15.6" x14ac:dyDescent="0.3">
      <c r="A1129" s="225" t="s">
        <v>517</v>
      </c>
      <c r="B1129" s="10" t="str">
        <f t="shared" si="33"/>
        <v>пп1-100/20</v>
      </c>
      <c r="C1129" s="234">
        <v>541.73283444000003</v>
      </c>
      <c r="D1129" s="232"/>
    </row>
    <row r="1130" spans="1:4" ht="15.6" x14ac:dyDescent="0.3">
      <c r="A1130" s="225" t="s">
        <v>518</v>
      </c>
      <c r="B1130" s="10" t="str">
        <f t="shared" si="33"/>
        <v>пп1-110/20</v>
      </c>
      <c r="C1130" s="234">
        <v>593.78167539599997</v>
      </c>
      <c r="D1130" s="232"/>
    </row>
    <row r="1131" spans="1:4" ht="15.6" x14ac:dyDescent="0.3">
      <c r="A1131" s="225" t="s">
        <v>519</v>
      </c>
      <c r="B1131" s="10" t="str">
        <f t="shared" si="33"/>
        <v>пп1-120/20</v>
      </c>
      <c r="C1131" s="234">
        <v>642.64385261999996</v>
      </c>
      <c r="D1131" s="232"/>
    </row>
    <row r="1132" spans="1:4" ht="15.6" x14ac:dyDescent="0.3">
      <c r="A1132" s="225" t="s">
        <v>526</v>
      </c>
      <c r="B1132" s="10" t="str">
        <f t="shared" si="33"/>
        <v>пн1-100</v>
      </c>
      <c r="C1132" s="234">
        <v>958.12356208800009</v>
      </c>
      <c r="D1132" s="232"/>
    </row>
    <row r="1133" spans="1:4" ht="15.6" x14ac:dyDescent="0.3">
      <c r="A1133" s="225" t="s">
        <v>527</v>
      </c>
      <c r="B1133" s="10" t="str">
        <f t="shared" si="33"/>
        <v>пн1-120</v>
      </c>
      <c r="C1133" s="234">
        <v>1066.4701289760003</v>
      </c>
      <c r="D1133" s="232"/>
    </row>
    <row r="1134" spans="1:4" ht="15.6" x14ac:dyDescent="0.3">
      <c r="A1134" s="225" t="s">
        <v>528</v>
      </c>
      <c r="B1134" s="10" t="str">
        <f t="shared" si="33"/>
        <v>пн2-160</v>
      </c>
      <c r="C1134" s="234">
        <v>2267.8423559400003</v>
      </c>
      <c r="D1134" s="232"/>
    </row>
    <row r="1135" spans="1:4" ht="15.6" x14ac:dyDescent="0.3">
      <c r="A1135" s="225" t="s">
        <v>529</v>
      </c>
      <c r="B1135" s="10" t="str">
        <f t="shared" si="33"/>
        <v>пну1-35</v>
      </c>
      <c r="C1135" s="234">
        <v>403.64407272</v>
      </c>
      <c r="D1135" s="232"/>
    </row>
    <row r="1136" spans="1:4" ht="15.6" x14ac:dyDescent="0.3">
      <c r="A1136" s="225" t="s">
        <v>530</v>
      </c>
      <c r="B1136" s="10" t="str">
        <f t="shared" si="33"/>
        <v>пн3-65</v>
      </c>
      <c r="C1136" s="234">
        <v>2699.1041810040001</v>
      </c>
      <c r="D1136" s="232"/>
    </row>
    <row r="1137" spans="1:4" ht="15.6" x14ac:dyDescent="0.3">
      <c r="A1137" s="225" t="s">
        <v>1041</v>
      </c>
      <c r="B1137" s="10" t="str">
        <f t="shared" si="33"/>
        <v>пн3-65</v>
      </c>
      <c r="C1137" s="234">
        <v>0</v>
      </c>
      <c r="D1137" s="232"/>
    </row>
    <row r="1138" spans="1:4" ht="15.6" x14ac:dyDescent="0.3">
      <c r="A1138" s="225" t="s">
        <v>531</v>
      </c>
      <c r="B1138" s="10" t="str">
        <f t="shared" si="33"/>
        <v>пн4-50/80</v>
      </c>
      <c r="C1138" s="234">
        <v>2578.010959188</v>
      </c>
      <c r="D1138" s="232"/>
    </row>
    <row r="1139" spans="1:4" ht="15.6" x14ac:dyDescent="0.3">
      <c r="A1139" s="225" t="s">
        <v>532</v>
      </c>
      <c r="B1139" s="10" t="str">
        <f t="shared" si="33"/>
        <v>пн4-60/80</v>
      </c>
      <c r="C1139" s="234">
        <v>2846.75293392</v>
      </c>
      <c r="D1139" s="232"/>
    </row>
    <row r="1140" spans="1:4" ht="15.6" x14ac:dyDescent="0.3">
      <c r="A1140" s="225" t="s">
        <v>533</v>
      </c>
      <c r="B1140" s="10" t="str">
        <f t="shared" si="33"/>
        <v>пн4-70/80</v>
      </c>
      <c r="C1140" s="234">
        <v>3117.6193511400002</v>
      </c>
      <c r="D1140" s="232"/>
    </row>
    <row r="1141" spans="1:4" ht="15.6" x14ac:dyDescent="0.3">
      <c r="A1141" s="225" t="s">
        <v>534</v>
      </c>
      <c r="B1141" s="10" t="str">
        <f t="shared" si="33"/>
        <v>пн4-80/80</v>
      </c>
      <c r="C1141" s="234">
        <v>3387.4235471160005</v>
      </c>
      <c r="D1141" s="232"/>
    </row>
    <row r="1142" spans="1:4" ht="15.6" x14ac:dyDescent="0.3">
      <c r="A1142" s="225" t="s">
        <v>535</v>
      </c>
      <c r="B1142" s="10" t="str">
        <f t="shared" si="33"/>
        <v>пн5-95/58</v>
      </c>
      <c r="C1142" s="234">
        <v>2491.9710384239997</v>
      </c>
      <c r="D1142" s="232"/>
    </row>
    <row r="1143" spans="1:4" ht="15.6" x14ac:dyDescent="0.3">
      <c r="A1143" s="225" t="s">
        <v>1042</v>
      </c>
      <c r="B1143" s="10" t="str">
        <f t="shared" si="33"/>
        <v>пн5-95/58</v>
      </c>
      <c r="C1143" s="234">
        <v>0</v>
      </c>
      <c r="D1143" s="232"/>
    </row>
    <row r="1144" spans="1:4" ht="15.6" x14ac:dyDescent="0.3">
      <c r="A1144" s="225" t="s">
        <v>536</v>
      </c>
      <c r="B1144" s="10" t="str">
        <f t="shared" si="33"/>
        <v>пн6-70/72</v>
      </c>
      <c r="C1144" s="234">
        <v>3218.5303693200003</v>
      </c>
      <c r="D1144" s="232"/>
    </row>
    <row r="1145" spans="1:4" ht="15.6" x14ac:dyDescent="0.3">
      <c r="A1145" s="225" t="s">
        <v>537</v>
      </c>
      <c r="B1145" s="10" t="str">
        <f t="shared" si="33"/>
        <v>пн7-100/100</v>
      </c>
      <c r="C1145" s="234">
        <v>3291.8236351560004</v>
      </c>
      <c r="D1145" s="232"/>
    </row>
    <row r="1146" spans="1:4" ht="15.6" x14ac:dyDescent="0.3">
      <c r="A1146" s="225" t="s">
        <v>1043</v>
      </c>
      <c r="B1146" s="10" t="str">
        <f t="shared" si="33"/>
        <v>пн7-100/100</v>
      </c>
      <c r="C1146" s="234">
        <v>0</v>
      </c>
      <c r="D1146" s="232"/>
    </row>
    <row r="1147" spans="1:4" ht="15.6" x14ac:dyDescent="0.3">
      <c r="A1147" s="225" t="s">
        <v>538</v>
      </c>
      <c r="B1147" s="10" t="str">
        <f t="shared" si="33"/>
        <v>пн8-170/55</v>
      </c>
      <c r="C1147" s="234">
        <v>5177.2663432559993</v>
      </c>
      <c r="D1147" s="232"/>
    </row>
    <row r="1148" spans="1:4" ht="15.6" x14ac:dyDescent="0.3">
      <c r="A1148" s="225" t="s">
        <v>539</v>
      </c>
      <c r="B1148" s="10" t="str">
        <f t="shared" si="33"/>
        <v>пн9/21-80/71</v>
      </c>
      <c r="C1148" s="234">
        <v>6444.4962873479999</v>
      </c>
      <c r="D1148" s="232"/>
    </row>
    <row r="1149" spans="1:4" ht="15.6" x14ac:dyDescent="0.3">
      <c r="A1149" s="225" t="s">
        <v>540</v>
      </c>
      <c r="B1149" s="10" t="str">
        <f t="shared" si="33"/>
        <v>пн10/21-80/71</v>
      </c>
      <c r="C1149" s="234">
        <v>8380.9256151600002</v>
      </c>
      <c r="D1149" s="232"/>
    </row>
    <row r="1150" spans="1:4" ht="15.6" x14ac:dyDescent="0.3">
      <c r="A1150" s="225" t="s">
        <v>541</v>
      </c>
      <c r="B1150" s="10" t="str">
        <f t="shared" si="33"/>
        <v>пн11/10-150/79</v>
      </c>
      <c r="C1150" s="234">
        <v>8906.7251309400017</v>
      </c>
      <c r="D1150" s="232"/>
    </row>
    <row r="1151" spans="1:4" ht="15.6" x14ac:dyDescent="0.3">
      <c r="A1151" s="225" t="s">
        <v>293</v>
      </c>
      <c r="B1151" s="10" t="str">
        <f t="shared" ref="B1151:B1243" si="34">IF(OR(RIGHT(A1151,2)="-л",RIGHT(A1151,2)="-п",),LEFT(A1151,LEN(A1151)-2),IF(RIGHT(A1151,3)="-ст",LEFT(A1151,LEN(A1151)-3),A1151))</f>
        <v>ШК1-120</v>
      </c>
      <c r="C1151" s="234">
        <v>14820.110796288001</v>
      </c>
    </row>
    <row r="1152" spans="1:4" ht="15.6" x14ac:dyDescent="0.3">
      <c r="A1152" s="225" t="s">
        <v>294</v>
      </c>
      <c r="B1152" s="10" t="str">
        <f t="shared" si="34"/>
        <v>ШК2-120</v>
      </c>
      <c r="C1152" s="234">
        <v>17840.005792979999</v>
      </c>
    </row>
    <row r="1153" spans="1:3" ht="15.6" x14ac:dyDescent="0.3">
      <c r="A1153" s="225" t="s">
        <v>295</v>
      </c>
      <c r="B1153" s="10" t="str">
        <f t="shared" ref="B1153:B1156" si="35">IF(OR(RIGHT(A1153,2)="-л",RIGHT(A1153,2)="-п",),LEFT(A1153,LEN(A1153)-2),IF(RIGHT(A1153,3)="-ст",LEFT(A1153,LEN(A1153)-3),A1153))</f>
        <v>ШК1-130</v>
      </c>
      <c r="C1153" s="234">
        <v>15696.443322588004</v>
      </c>
    </row>
    <row r="1154" spans="1:3" ht="15.6" x14ac:dyDescent="0.3">
      <c r="A1154" s="225" t="s">
        <v>296</v>
      </c>
      <c r="B1154" s="10" t="str">
        <f t="shared" si="35"/>
        <v>ШК5-130</v>
      </c>
      <c r="C1154" s="234">
        <v>14934.830690639999</v>
      </c>
    </row>
    <row r="1155" spans="1:3" ht="15.6" x14ac:dyDescent="0.3">
      <c r="A1155" s="225" t="s">
        <v>297</v>
      </c>
      <c r="B1155" s="10" t="str">
        <f t="shared" si="35"/>
        <v>ШК2-130</v>
      </c>
      <c r="C1155" s="234">
        <v>18904.351479468001</v>
      </c>
    </row>
    <row r="1156" spans="1:3" ht="15.6" x14ac:dyDescent="0.3">
      <c r="A1156" s="225" t="s">
        <v>298</v>
      </c>
      <c r="B1156" s="10" t="str">
        <f t="shared" si="35"/>
        <v>ШК6-130</v>
      </c>
      <c r="C1156" s="234">
        <v>17520.277198536001</v>
      </c>
    </row>
    <row r="1157" spans="1:3" ht="15.6" x14ac:dyDescent="0.3">
      <c r="A1157" s="225" t="s">
        <v>299</v>
      </c>
      <c r="B1157" s="10" t="str">
        <f t="shared" si="34"/>
        <v>ШК1-140</v>
      </c>
      <c r="C1157" s="234">
        <v>16933.931071848001</v>
      </c>
    </row>
    <row r="1158" spans="1:3" ht="15.6" x14ac:dyDescent="0.3">
      <c r="A1158" s="225" t="s">
        <v>300</v>
      </c>
      <c r="B1158" s="10" t="str">
        <f t="shared" si="34"/>
        <v>ШК5-140</v>
      </c>
      <c r="C1158" s="234">
        <v>15602.967853116003</v>
      </c>
    </row>
    <row r="1159" spans="1:3" ht="15.6" x14ac:dyDescent="0.3">
      <c r="A1159" s="225" t="s">
        <v>301</v>
      </c>
      <c r="B1159" s="10" t="str">
        <f t="shared" si="34"/>
        <v>ШК2-140</v>
      </c>
      <c r="C1159" s="234">
        <v>19966.572723468002</v>
      </c>
    </row>
    <row r="1160" spans="1:3" ht="15.6" x14ac:dyDescent="0.3">
      <c r="A1160" s="225" t="s">
        <v>302</v>
      </c>
      <c r="B1160" s="10" t="str">
        <f t="shared" si="34"/>
        <v>ШК6-140</v>
      </c>
      <c r="C1160" s="234">
        <v>18293.574264168001</v>
      </c>
    </row>
    <row r="1161" spans="1:3" ht="15.6" x14ac:dyDescent="0.3">
      <c r="A1161" s="225" t="s">
        <v>303</v>
      </c>
      <c r="B1161" s="10" t="str">
        <f t="shared" si="34"/>
        <v>ШК1-150</v>
      </c>
      <c r="C1161" s="234">
        <v>17706.165916235997</v>
      </c>
    </row>
    <row r="1162" spans="1:3" ht="15.6" x14ac:dyDescent="0.3">
      <c r="A1162" s="225" t="s">
        <v>304</v>
      </c>
      <c r="B1162" s="10" t="str">
        <f t="shared" si="34"/>
        <v>ШК5-150</v>
      </c>
      <c r="C1162" s="234">
        <v>16266.856130616005</v>
      </c>
    </row>
    <row r="1163" spans="1:3" ht="15.6" x14ac:dyDescent="0.3">
      <c r="A1163" s="225" t="s">
        <v>305</v>
      </c>
      <c r="B1163" s="10" t="str">
        <f t="shared" si="34"/>
        <v>ШК2-150</v>
      </c>
      <c r="C1163" s="234">
        <v>21028.793967468002</v>
      </c>
    </row>
    <row r="1164" spans="1:3" ht="15.6" x14ac:dyDescent="0.3">
      <c r="A1164" s="225" t="s">
        <v>306</v>
      </c>
      <c r="B1164" s="10" t="str">
        <f t="shared" si="34"/>
        <v>ШК6-150</v>
      </c>
      <c r="C1164" s="234">
        <v>19065.809108556001</v>
      </c>
    </row>
    <row r="1165" spans="1:3" ht="15.6" x14ac:dyDescent="0.3">
      <c r="A1165" s="225" t="s">
        <v>307</v>
      </c>
      <c r="B1165" s="10" t="str">
        <f t="shared" ref="B1165:B1168" si="36">IF(OR(RIGHT(A1165,2)="-л",RIGHT(A1165,2)="-п",),LEFT(A1165,LEN(A1165)-2),IF(RIGHT(A1165,3)="-ст",LEFT(A1165,LEN(A1165)-3),A1165))</f>
        <v>ШК4-160</v>
      </c>
      <c r="C1165" s="234">
        <v>21531.224615880001</v>
      </c>
    </row>
    <row r="1166" spans="1:3" ht="15.6" x14ac:dyDescent="0.3">
      <c r="A1166" s="225" t="s">
        <v>308</v>
      </c>
      <c r="B1166" s="10" t="str">
        <f t="shared" si="36"/>
        <v>ШК16-160</v>
      </c>
      <c r="C1166" s="234">
        <v>19814.675085576004</v>
      </c>
    </row>
    <row r="1167" spans="1:3" ht="15.6" x14ac:dyDescent="0.3">
      <c r="A1167" s="225" t="s">
        <v>309</v>
      </c>
      <c r="B1167" s="10" t="str">
        <f t="shared" si="36"/>
        <v>ШК3-170</v>
      </c>
      <c r="C1167" s="234">
        <v>19127.417940708001</v>
      </c>
    </row>
    <row r="1168" spans="1:3" ht="15.6" x14ac:dyDescent="0.3">
      <c r="A1168" s="225" t="s">
        <v>310</v>
      </c>
      <c r="B1168" s="10" t="str">
        <f t="shared" si="36"/>
        <v>ШК4-170</v>
      </c>
      <c r="C1168" s="234">
        <v>22604.068072319998</v>
      </c>
    </row>
    <row r="1169" spans="1:3" ht="15.6" x14ac:dyDescent="0.3">
      <c r="A1169" s="225" t="s">
        <v>311</v>
      </c>
      <c r="B1169" s="10" t="str">
        <f t="shared" si="34"/>
        <v>ШК15-170</v>
      </c>
      <c r="C1169" s="234">
        <v>23921.222414880001</v>
      </c>
    </row>
    <row r="1170" spans="1:3" ht="15.6" x14ac:dyDescent="0.3">
      <c r="A1170" s="225" t="s">
        <v>312</v>
      </c>
      <c r="B1170" s="10" t="str">
        <f t="shared" si="34"/>
        <v>ШК3-180</v>
      </c>
      <c r="C1170" s="234">
        <v>20003.750467008002</v>
      </c>
    </row>
    <row r="1171" spans="1:3" ht="15.6" x14ac:dyDescent="0.3">
      <c r="A1171" s="225" t="s">
        <v>313</v>
      </c>
      <c r="B1171" s="10" t="str">
        <f t="shared" si="34"/>
        <v>ШК4-180</v>
      </c>
      <c r="C1171" s="234">
        <v>23665.227095075999</v>
      </c>
    </row>
    <row r="1172" spans="1:3" ht="15.6" x14ac:dyDescent="0.3">
      <c r="A1172" s="225" t="s">
        <v>314</v>
      </c>
      <c r="B1172" s="10" t="str">
        <f t="shared" si="34"/>
        <v>ШК15-180</v>
      </c>
      <c r="C1172" s="234">
        <v>24794.368277448</v>
      </c>
    </row>
    <row r="1173" spans="1:3" ht="15.6" x14ac:dyDescent="0.3">
      <c r="A1173" s="225" t="s">
        <v>315</v>
      </c>
      <c r="B1173" s="10" t="str">
        <f t="shared" ref="B1173:B1176" si="37">IF(OR(RIGHT(A1173,2)="-л",RIGHT(A1173,2)="-п",),LEFT(A1173,LEN(A1173)-2),IF(RIGHT(A1173,3)="-ст",LEFT(A1173,LEN(A1173)-3),A1173))</f>
        <v>ШК3-190</v>
      </c>
      <c r="C1173" s="234">
        <v>20880.082993308002</v>
      </c>
    </row>
    <row r="1174" spans="1:3" ht="15.6" x14ac:dyDescent="0.3">
      <c r="A1174" s="225" t="s">
        <v>316</v>
      </c>
      <c r="B1174" s="10" t="str">
        <f t="shared" si="37"/>
        <v>ШК7-190</v>
      </c>
      <c r="C1174" s="234">
        <v>20989.49178144</v>
      </c>
    </row>
    <row r="1175" spans="1:3" ht="15.6" x14ac:dyDescent="0.3">
      <c r="A1175" s="225" t="s">
        <v>317</v>
      </c>
      <c r="B1175" s="10" t="str">
        <f t="shared" si="37"/>
        <v>ШК8-190</v>
      </c>
      <c r="C1175" s="234">
        <v>24353.546461188002</v>
      </c>
    </row>
    <row r="1176" spans="1:3" ht="15.6" x14ac:dyDescent="0.3">
      <c r="A1176" s="225" t="s">
        <v>318</v>
      </c>
      <c r="B1176" s="10" t="str">
        <f t="shared" si="37"/>
        <v>ШК13-190</v>
      </c>
      <c r="C1176" s="234">
        <v>24313.182053916003</v>
      </c>
    </row>
    <row r="1177" spans="1:3" ht="15.6" x14ac:dyDescent="0.3">
      <c r="A1177" s="225" t="s">
        <v>319</v>
      </c>
      <c r="B1177" s="10" t="str">
        <f t="shared" si="34"/>
        <v>ШК12-190</v>
      </c>
      <c r="C1177" s="234">
        <v>25126.843526820001</v>
      </c>
    </row>
    <row r="1178" spans="1:3" ht="15.6" x14ac:dyDescent="0.3">
      <c r="A1178" s="225" t="s">
        <v>320</v>
      </c>
      <c r="B1178" s="10" t="str">
        <f t="shared" si="34"/>
        <v>ШК7-200</v>
      </c>
      <c r="C1178" s="234">
        <v>21655.504501428</v>
      </c>
    </row>
    <row r="1179" spans="1:3" ht="15.6" x14ac:dyDescent="0.3">
      <c r="A1179" s="225" t="s">
        <v>321</v>
      </c>
      <c r="B1179" s="10" t="str">
        <f t="shared" si="34"/>
        <v>ШК9-200</v>
      </c>
      <c r="C1179" s="234">
        <v>22981.156613940002</v>
      </c>
    </row>
    <row r="1180" spans="1:3" ht="15.6" x14ac:dyDescent="0.3">
      <c r="A1180" s="225" t="s">
        <v>322</v>
      </c>
      <c r="B1180" s="10" t="str">
        <f t="shared" si="34"/>
        <v>ШК8-200</v>
      </c>
      <c r="C1180" s="234">
        <v>25126.843526820001</v>
      </c>
    </row>
    <row r="1181" spans="1:3" ht="15.6" x14ac:dyDescent="0.3">
      <c r="A1181" s="225" t="s">
        <v>323</v>
      </c>
      <c r="B1181" s="10" t="str">
        <f t="shared" si="34"/>
        <v>ШК13-200</v>
      </c>
      <c r="C1181" s="234">
        <v>25142.776845480003</v>
      </c>
    </row>
    <row r="1182" spans="1:3" ht="15.6" x14ac:dyDescent="0.3">
      <c r="A1182" s="225" t="s">
        <v>324</v>
      </c>
      <c r="B1182" s="10" t="str">
        <f t="shared" si="34"/>
        <v>ШК12-200</v>
      </c>
      <c r="C1182" s="234">
        <v>26092.402637616004</v>
      </c>
    </row>
    <row r="1183" spans="1:3" ht="15.6" x14ac:dyDescent="0.3">
      <c r="A1183" s="225" t="s">
        <v>325</v>
      </c>
      <c r="B1183" s="10" t="str">
        <f t="shared" si="34"/>
        <v>ШК7-210</v>
      </c>
      <c r="C1183" s="234">
        <v>22327.890548880001</v>
      </c>
    </row>
    <row r="1184" spans="1:3" ht="15.6" x14ac:dyDescent="0.3">
      <c r="A1184" s="225" t="s">
        <v>326</v>
      </c>
      <c r="B1184" s="10" t="str">
        <f t="shared" si="34"/>
        <v>ШК9-210</v>
      </c>
      <c r="C1184" s="234">
        <v>23723.649263496001</v>
      </c>
    </row>
    <row r="1185" spans="1:3" ht="15.6" x14ac:dyDescent="0.3">
      <c r="A1185" s="225" t="s">
        <v>327</v>
      </c>
      <c r="B1185" s="10" t="str">
        <f t="shared" si="34"/>
        <v>ШК8-210</v>
      </c>
      <c r="C1185" s="234">
        <v>25906.513919916004</v>
      </c>
    </row>
    <row r="1186" spans="1:3" ht="15.6" x14ac:dyDescent="0.3">
      <c r="A1186" s="225" t="s">
        <v>328</v>
      </c>
      <c r="B1186" s="10" t="str">
        <f t="shared" si="34"/>
        <v>ШК13-210</v>
      </c>
      <c r="C1186" s="234">
        <v>25980.869406996</v>
      </c>
    </row>
    <row r="1187" spans="1:3" ht="15.6" x14ac:dyDescent="0.3">
      <c r="A1187" s="225" t="s">
        <v>329</v>
      </c>
      <c r="B1187" s="10" t="str">
        <f t="shared" si="34"/>
        <v>ШК12-210</v>
      </c>
      <c r="C1187" s="234">
        <v>27059.023969655998</v>
      </c>
    </row>
    <row r="1188" spans="1:3" ht="15.6" x14ac:dyDescent="0.3">
      <c r="A1188" s="225" t="s">
        <v>330</v>
      </c>
      <c r="B1188" s="10" t="str">
        <f t="shared" si="34"/>
        <v>ШК14-220</v>
      </c>
      <c r="C1188" s="234">
        <v>26215.62030192</v>
      </c>
    </row>
    <row r="1189" spans="1:3" ht="15.6" x14ac:dyDescent="0.3">
      <c r="A1189" s="225" t="s">
        <v>331</v>
      </c>
      <c r="B1189" s="10" t="str">
        <f t="shared" ref="B1189:B1192" si="38">IF(OR(RIGHT(A1189,2)="-л",RIGHT(A1189,2)="-п",),LEFT(A1189,LEN(A1189)-2),IF(RIGHT(A1189,3)="-ст",LEFT(A1189,LEN(A1189)-3),A1189))</f>
        <v>ШК9-220</v>
      </c>
      <c r="C1189" s="234">
        <v>24459.768585588001</v>
      </c>
    </row>
    <row r="1190" spans="1:3" ht="15.6" x14ac:dyDescent="0.3">
      <c r="A1190" s="225" t="s">
        <v>332</v>
      </c>
      <c r="B1190" s="10" t="str">
        <f t="shared" si="38"/>
        <v>ШК13-220</v>
      </c>
      <c r="C1190" s="234">
        <v>26188.002549575998</v>
      </c>
    </row>
    <row r="1191" spans="1:3" ht="15.6" x14ac:dyDescent="0.3">
      <c r="A1191" s="225" t="s">
        <v>333</v>
      </c>
      <c r="B1191" s="10" t="str">
        <f t="shared" si="38"/>
        <v>ШК12-220</v>
      </c>
      <c r="C1191" s="234">
        <v>27763.276654428006</v>
      </c>
    </row>
    <row r="1192" spans="1:3" ht="15.6" x14ac:dyDescent="0.3">
      <c r="A1192" s="225" t="s">
        <v>334</v>
      </c>
      <c r="B1192" s="10" t="str">
        <f t="shared" si="38"/>
        <v>ШК11-220</v>
      </c>
      <c r="C1192" s="234">
        <v>28230.654001788003</v>
      </c>
    </row>
    <row r="1193" spans="1:3" ht="15.6" x14ac:dyDescent="0.3">
      <c r="A1193" s="225" t="s">
        <v>335</v>
      </c>
      <c r="B1193" s="10" t="str">
        <f t="shared" si="34"/>
        <v>ШК14-230</v>
      </c>
      <c r="C1193" s="234">
        <v>26842.330835880002</v>
      </c>
    </row>
    <row r="1194" spans="1:3" ht="15.6" x14ac:dyDescent="0.3">
      <c r="A1194" s="225" t="s">
        <v>336</v>
      </c>
      <c r="B1194" s="10" t="str">
        <f t="shared" si="34"/>
        <v>ШК13-230</v>
      </c>
      <c r="C1194" s="234">
        <v>27250.223793575999</v>
      </c>
    </row>
    <row r="1195" spans="1:3" ht="15.6" x14ac:dyDescent="0.3">
      <c r="A1195" s="225" t="s">
        <v>337</v>
      </c>
      <c r="B1195" s="10" t="str">
        <f t="shared" si="34"/>
        <v>ШК12-230</v>
      </c>
      <c r="C1195" s="234">
        <v>28727.773543980002</v>
      </c>
    </row>
    <row r="1196" spans="1:3" ht="15.6" x14ac:dyDescent="0.3">
      <c r="A1196" s="225" t="s">
        <v>338</v>
      </c>
      <c r="B1196" s="10" t="str">
        <f t="shared" si="34"/>
        <v>ШК11-230</v>
      </c>
      <c r="C1196" s="234">
        <v>29292.875245788004</v>
      </c>
    </row>
    <row r="1197" spans="1:3" ht="15.6" x14ac:dyDescent="0.3">
      <c r="A1197" s="225" t="s">
        <v>339</v>
      </c>
      <c r="B1197" s="10" t="str">
        <f t="shared" si="34"/>
        <v>ШК14-240</v>
      </c>
      <c r="C1197" s="234">
        <v>27550.832405628003</v>
      </c>
    </row>
    <row r="1198" spans="1:3" ht="15.6" x14ac:dyDescent="0.3">
      <c r="A1198" s="225" t="s">
        <v>340</v>
      </c>
      <c r="B1198" s="10" t="str">
        <f t="shared" si="34"/>
        <v>ШК13-240</v>
      </c>
      <c r="C1198" s="234">
        <v>28207.285134419999</v>
      </c>
    </row>
    <row r="1199" spans="1:3" ht="15.6" x14ac:dyDescent="0.3">
      <c r="A1199" s="225" t="s">
        <v>341</v>
      </c>
      <c r="B1199" s="10" t="str">
        <f t="shared" si="34"/>
        <v>ШК12-240</v>
      </c>
      <c r="C1199" s="234">
        <v>29696.519318508002</v>
      </c>
    </row>
    <row r="1200" spans="1:3" ht="15.6" x14ac:dyDescent="0.3">
      <c r="A1200" s="225" t="s">
        <v>342</v>
      </c>
      <c r="B1200" s="10" t="str">
        <f t="shared" si="34"/>
        <v>ШК11-240</v>
      </c>
      <c r="C1200" s="234">
        <v>30355.096489788004</v>
      </c>
    </row>
    <row r="1201" spans="1:3" ht="15.6" x14ac:dyDescent="0.3">
      <c r="A1201" s="225" t="s">
        <v>343</v>
      </c>
      <c r="B1201" s="10" t="str">
        <f t="shared" si="34"/>
        <v>ФК1/240</v>
      </c>
      <c r="C1201" s="234">
        <v>10212.195039815999</v>
      </c>
    </row>
    <row r="1202" spans="1:3" ht="15.6" x14ac:dyDescent="0.3">
      <c r="A1202" s="225" t="s">
        <v>344</v>
      </c>
      <c r="B1202" s="10" t="str">
        <f t="shared" si="34"/>
        <v>ФК2/240</v>
      </c>
      <c r="C1202" s="234">
        <v>13285.201098708001</v>
      </c>
    </row>
    <row r="1203" spans="1:3" ht="15.6" x14ac:dyDescent="0.3">
      <c r="A1203" s="225" t="s">
        <v>345</v>
      </c>
      <c r="B1203" s="10" t="str">
        <f t="shared" ref="B1203:B1206" si="39">IF(OR(RIGHT(A1203,2)="-л",RIGHT(A1203,2)="-п",),LEFT(A1203,LEN(A1203)-2),IF(RIGHT(A1203,3)="-ст",LEFT(A1203,LEN(A1203)-3),A1203))</f>
        <v>ФК3/240</v>
      </c>
      <c r="C1203" s="234">
        <v>10510.67920938</v>
      </c>
    </row>
    <row r="1204" spans="1:3" ht="15.6" x14ac:dyDescent="0.3">
      <c r="A1204" s="225" t="s">
        <v>346</v>
      </c>
      <c r="B1204" s="10" t="str">
        <f t="shared" si="39"/>
        <v>ФК4/240</v>
      </c>
      <c r="C1204" s="234">
        <v>10804.914493967999</v>
      </c>
    </row>
    <row r="1205" spans="1:3" ht="15.6" x14ac:dyDescent="0.3">
      <c r="A1205" s="225" t="s">
        <v>347</v>
      </c>
      <c r="B1205" s="10" t="str">
        <f t="shared" si="39"/>
        <v>ФК5/240</v>
      </c>
      <c r="C1205" s="234">
        <v>11880.94461414</v>
      </c>
    </row>
    <row r="1206" spans="1:3" ht="15.6" x14ac:dyDescent="0.3">
      <c r="A1206" s="225" t="s">
        <v>348</v>
      </c>
      <c r="B1206" s="10" t="str">
        <f t="shared" si="39"/>
        <v>ФК6/240</v>
      </c>
      <c r="C1206" s="234">
        <v>11097.025336068</v>
      </c>
    </row>
    <row r="1207" spans="1:3" ht="15.6" x14ac:dyDescent="0.3">
      <c r="A1207" s="225" t="s">
        <v>349</v>
      </c>
      <c r="B1207" s="10" t="str">
        <f t="shared" si="34"/>
        <v>ФК9/240</v>
      </c>
      <c r="C1207" s="234">
        <v>10804.914493967999</v>
      </c>
    </row>
    <row r="1208" spans="1:3" ht="15.6" x14ac:dyDescent="0.3">
      <c r="A1208" s="225" t="s">
        <v>350</v>
      </c>
      <c r="B1208" s="10" t="str">
        <f t="shared" si="34"/>
        <v>ФК10/240</v>
      </c>
      <c r="C1208" s="234">
        <v>12897.490344648</v>
      </c>
    </row>
    <row r="1209" spans="1:3" ht="15.6" x14ac:dyDescent="0.3">
      <c r="A1209" s="230" t="s">
        <v>352</v>
      </c>
      <c r="B1209" s="10" t="str">
        <f t="shared" si="34"/>
        <v>ЗН1/1-100/60</v>
      </c>
      <c r="C1209" s="234">
        <v>3511.7034326639996</v>
      </c>
    </row>
    <row r="1210" spans="1:3" ht="15.6" x14ac:dyDescent="0.3">
      <c r="A1210" s="230" t="s">
        <v>353</v>
      </c>
      <c r="B1210" s="10" t="str">
        <f t="shared" si="34"/>
        <v>ЗН1/1-140/60</v>
      </c>
      <c r="C1210" s="234">
        <v>4620.6624114000006</v>
      </c>
    </row>
    <row r="1211" spans="1:3" ht="15.6" x14ac:dyDescent="0.3">
      <c r="A1211" s="225" t="s">
        <v>354</v>
      </c>
      <c r="B1211" s="10" t="str">
        <f t="shared" si="34"/>
        <v>ЗН1/1-140/40</v>
      </c>
      <c r="C1211" s="234">
        <v>3823.9964783999999</v>
      </c>
    </row>
    <row r="1212" spans="1:3" ht="15.6" x14ac:dyDescent="0.3">
      <c r="A1212" s="230" t="s">
        <v>1044</v>
      </c>
      <c r="B1212" s="10" t="str">
        <f t="shared" si="34"/>
        <v>ЗН1/1-100/60</v>
      </c>
      <c r="C1212" s="234">
        <v>0</v>
      </c>
    </row>
    <row r="1213" spans="1:3" ht="15.6" x14ac:dyDescent="0.3">
      <c r="A1213" s="230" t="s">
        <v>1045</v>
      </c>
      <c r="B1213" s="10" t="str">
        <f t="shared" ref="B1213:B1237" si="40">IF(OR(RIGHT(A1213,2)="-л",RIGHT(A1213,2)="-п",),LEFT(A1213,LEN(A1213)-2),IF(RIGHT(A1213,3)="-ст",LEFT(A1213,LEN(A1213)-3),A1213))</f>
        <v>ЗН1/1-140/60</v>
      </c>
      <c r="C1213" s="234">
        <v>0</v>
      </c>
    </row>
    <row r="1214" spans="1:3" ht="15.6" x14ac:dyDescent="0.3">
      <c r="A1214" s="225" t="s">
        <v>1046</v>
      </c>
      <c r="B1214" s="10" t="str">
        <f t="shared" si="40"/>
        <v>ЗН1/1-140/40</v>
      </c>
      <c r="C1214" s="234">
        <v>0</v>
      </c>
    </row>
    <row r="1215" spans="1:3" ht="15.6" x14ac:dyDescent="0.3">
      <c r="A1215" s="225" t="s">
        <v>355</v>
      </c>
      <c r="B1215" s="10" t="str">
        <f t="shared" si="40"/>
        <v>ЗН1/1-150/50</v>
      </c>
      <c r="C1215" s="234">
        <v>4385.9115164759996</v>
      </c>
    </row>
    <row r="1216" spans="1:3" ht="15.6" x14ac:dyDescent="0.3">
      <c r="A1216" s="225" t="s">
        <v>356</v>
      </c>
      <c r="B1216" s="10" t="str">
        <f t="shared" si="40"/>
        <v>ЗН1/1-120/80</v>
      </c>
      <c r="C1216" s="234">
        <v>5148.5863696679999</v>
      </c>
    </row>
    <row r="1217" spans="1:3" ht="15.6" x14ac:dyDescent="0.3">
      <c r="A1217" s="225" t="s">
        <v>357</v>
      </c>
      <c r="B1217" s="10" t="str">
        <f t="shared" si="40"/>
        <v>ЗН2/1-120/55</v>
      </c>
      <c r="C1217" s="234">
        <v>2758.5885706680001</v>
      </c>
    </row>
    <row r="1218" spans="1:3" ht="15.6" x14ac:dyDescent="0.3">
      <c r="A1218" s="225" t="s">
        <v>358</v>
      </c>
      <c r="B1218" s="10" t="str">
        <f t="shared" si="40"/>
        <v>ЗН2/1-160/50</v>
      </c>
      <c r="C1218" s="234">
        <v>3266.3303253000004</v>
      </c>
    </row>
    <row r="1219" spans="1:3" ht="15.6" x14ac:dyDescent="0.3">
      <c r="A1219" s="225" t="s">
        <v>359</v>
      </c>
      <c r="B1219" s="10" t="str">
        <f t="shared" si="40"/>
        <v>ЗН2/1-100/60</v>
      </c>
      <c r="C1219" s="234">
        <v>2538.70877316</v>
      </c>
    </row>
    <row r="1220" spans="1:3" ht="15.6" x14ac:dyDescent="0.3">
      <c r="A1220" s="225" t="s">
        <v>360</v>
      </c>
      <c r="B1220" s="10" t="str">
        <f t="shared" si="40"/>
        <v>ЗН2/1-120/45</v>
      </c>
      <c r="C1220" s="234">
        <v>2320.9534181400004</v>
      </c>
    </row>
    <row r="1221" spans="1:3" ht="15.6" x14ac:dyDescent="0.3">
      <c r="A1221" s="230" t="s">
        <v>361</v>
      </c>
      <c r="B1221" s="10" t="str">
        <f t="shared" si="40"/>
        <v>ЗН3/1-90/60</v>
      </c>
      <c r="C1221" s="234">
        <v>2767.0863406200001</v>
      </c>
    </row>
    <row r="1222" spans="1:3" ht="15.6" x14ac:dyDescent="0.3">
      <c r="A1222" s="230" t="s">
        <v>362</v>
      </c>
      <c r="B1222" s="10" t="str">
        <f t="shared" si="40"/>
        <v>ЗН3/1-120/50</v>
      </c>
      <c r="C1222" s="234">
        <v>3194.0992807080002</v>
      </c>
    </row>
    <row r="1223" spans="1:3" ht="15.6" x14ac:dyDescent="0.3">
      <c r="A1223" s="225" t="s">
        <v>363</v>
      </c>
      <c r="B1223" s="10" t="str">
        <f t="shared" si="40"/>
        <v>ЗН4/1-60/140</v>
      </c>
      <c r="C1223" s="234">
        <v>4030.067399736</v>
      </c>
    </row>
    <row r="1224" spans="1:3" ht="15.6" x14ac:dyDescent="0.3">
      <c r="A1224" s="230" t="s">
        <v>401</v>
      </c>
      <c r="B1224" s="10" t="str">
        <f t="shared" si="40"/>
        <v>ЭУ2/Н-200/40/40</v>
      </c>
      <c r="C1224" s="234">
        <v>4886.2177224000006</v>
      </c>
    </row>
    <row r="1225" spans="1:3" ht="15.6" x14ac:dyDescent="0.3">
      <c r="A1225" s="230" t="s">
        <v>402</v>
      </c>
      <c r="B1225" s="10" t="str">
        <f t="shared" si="40"/>
        <v>ЭУ2/Н-210/40/40</v>
      </c>
      <c r="C1225" s="234">
        <v>6484.8606946200007</v>
      </c>
    </row>
    <row r="1226" spans="1:3" ht="15.6" x14ac:dyDescent="0.3">
      <c r="A1226" s="225" t="s">
        <v>394</v>
      </c>
      <c r="B1226" s="10" t="str">
        <f t="shared" si="40"/>
        <v>ВН1/5к-60/80/24</v>
      </c>
      <c r="C1226" s="234">
        <v>3521.2634238599999</v>
      </c>
    </row>
    <row r="1227" spans="1:3" ht="15.6" x14ac:dyDescent="0.3">
      <c r="A1227" s="225" t="s">
        <v>392</v>
      </c>
      <c r="B1227" s="10" t="str">
        <f t="shared" si="40"/>
        <v>ВН1/10к-60/80/24</v>
      </c>
      <c r="C1227" s="234">
        <v>4397.59595016</v>
      </c>
    </row>
    <row r="1228" spans="1:3" ht="15.6" x14ac:dyDescent="0.3">
      <c r="A1228" s="225" t="s">
        <v>1047</v>
      </c>
      <c r="B1228" s="10" t="str">
        <f t="shared" si="40"/>
        <v>ВН1/5к-60/80/24</v>
      </c>
      <c r="C1228" s="234">
        <v>0</v>
      </c>
    </row>
    <row r="1229" spans="1:3" ht="15.6" x14ac:dyDescent="0.3">
      <c r="A1229" s="225" t="s">
        <v>1048</v>
      </c>
      <c r="B1229" s="10" t="str">
        <f t="shared" si="40"/>
        <v>ВН1/10к-60/80/24</v>
      </c>
      <c r="C1229" s="234">
        <v>0</v>
      </c>
    </row>
    <row r="1230" spans="1:3" ht="15.6" x14ac:dyDescent="0.3">
      <c r="A1230" s="225" t="s">
        <v>393</v>
      </c>
      <c r="B1230" s="10" t="str">
        <f t="shared" si="40"/>
        <v>ВН1/4к-164/80/27</v>
      </c>
      <c r="C1230" s="234">
        <v>5082.7286525400004</v>
      </c>
    </row>
    <row r="1231" spans="1:3" ht="15.6" x14ac:dyDescent="0.3">
      <c r="A1231" s="230" t="s">
        <v>395</v>
      </c>
      <c r="B1231" s="10" t="str">
        <f t="shared" si="40"/>
        <v>ВН2/6к-115/60/20</v>
      </c>
      <c r="C1231" s="234">
        <v>2941.2906246359998</v>
      </c>
    </row>
    <row r="1232" spans="1:3" ht="15.6" x14ac:dyDescent="0.3">
      <c r="A1232" s="230" t="s">
        <v>396</v>
      </c>
      <c r="B1232" s="10" t="str">
        <f t="shared" si="40"/>
        <v>ВН2/6к-115/70/20</v>
      </c>
      <c r="C1232" s="234">
        <v>3048.5749702800003</v>
      </c>
    </row>
    <row r="1233" spans="1:3" ht="15.6" x14ac:dyDescent="0.3">
      <c r="A1233" s="225" t="s">
        <v>397</v>
      </c>
      <c r="B1233" s="10" t="str">
        <f t="shared" si="40"/>
        <v>ВН2/8к-115/80/20</v>
      </c>
      <c r="C1233" s="234">
        <v>3879.2319830880001</v>
      </c>
    </row>
    <row r="1234" spans="1:3" ht="15.6" x14ac:dyDescent="0.3">
      <c r="A1234" s="225" t="s">
        <v>398</v>
      </c>
      <c r="B1234" s="10" t="str">
        <f t="shared" si="40"/>
        <v>КЛ1/10к-50/40</v>
      </c>
      <c r="C1234" s="234">
        <v>2453.73107364</v>
      </c>
    </row>
    <row r="1235" spans="1:3" ht="15.6" x14ac:dyDescent="0.3">
      <c r="A1235" s="225" t="s">
        <v>399</v>
      </c>
      <c r="B1235" s="10" t="str">
        <f t="shared" si="40"/>
        <v>КЛ1/30к-100/65</v>
      </c>
      <c r="C1235" s="234">
        <v>4732.1956420200004</v>
      </c>
    </row>
    <row r="1236" spans="1:3" ht="15.6" x14ac:dyDescent="0.3">
      <c r="A1236" s="225" t="s">
        <v>400</v>
      </c>
      <c r="B1236" s="10" t="str">
        <f t="shared" si="40"/>
        <v>КЛ1/80к-200/80</v>
      </c>
      <c r="C1236" s="234">
        <v>8992.7650517040001</v>
      </c>
    </row>
    <row r="1237" spans="1:3" ht="15.6" x14ac:dyDescent="0.3">
      <c r="A1237" s="225" t="s">
        <v>484</v>
      </c>
      <c r="B1237" s="10" t="str">
        <f t="shared" si="40"/>
        <v>СЖ1/16</v>
      </c>
      <c r="C1237" s="234">
        <v>4320.0537993480002</v>
      </c>
    </row>
    <row r="1238" spans="1:3" ht="15.6" x14ac:dyDescent="0.3">
      <c r="A1238" s="227" t="s">
        <v>485</v>
      </c>
      <c r="B1238" s="10" t="str">
        <f t="shared" si="34"/>
        <v>СЖ2/16</v>
      </c>
      <c r="C1238" s="234">
        <v>3812.3120447160004</v>
      </c>
    </row>
    <row r="1239" spans="1:3" ht="15.6" x14ac:dyDescent="0.3">
      <c r="A1239" s="227" t="s">
        <v>486</v>
      </c>
      <c r="B1239" s="10" t="str">
        <f t="shared" si="34"/>
        <v>СЖ3/16</v>
      </c>
      <c r="C1239" s="234">
        <v>3436.2857243399999</v>
      </c>
    </row>
    <row r="1240" spans="1:3" ht="15.6" x14ac:dyDescent="0.3">
      <c r="A1240" s="227" t="s">
        <v>487</v>
      </c>
      <c r="B1240" s="10" t="str">
        <f t="shared" si="34"/>
        <v>СЖ4/16</v>
      </c>
      <c r="C1240" s="234">
        <v>5943.1278601800004</v>
      </c>
    </row>
    <row r="1241" spans="1:3" ht="15.6" x14ac:dyDescent="0.3">
      <c r="A1241" s="227" t="s">
        <v>488</v>
      </c>
      <c r="B1241" s="10" t="str">
        <f t="shared" si="34"/>
        <v>СЖ6/16</v>
      </c>
      <c r="C1241" s="234">
        <v>3982.2674437559995</v>
      </c>
    </row>
    <row r="1242" spans="1:3" ht="15.6" x14ac:dyDescent="0.3">
      <c r="A1242" s="227" t="s">
        <v>489</v>
      </c>
      <c r="B1242" s="10" t="str">
        <f t="shared" si="34"/>
        <v>СЖ7/16</v>
      </c>
      <c r="C1242" s="234">
        <v>4750.2534031679997</v>
      </c>
    </row>
    <row r="1243" spans="1:3" ht="15.6" x14ac:dyDescent="0.3">
      <c r="A1243" s="225" t="s">
        <v>491</v>
      </c>
      <c r="B1243" s="10" t="str">
        <f t="shared" si="34"/>
        <v>ТН1/16</v>
      </c>
      <c r="C1243" s="234">
        <v>7968.7837724880019</v>
      </c>
    </row>
    <row r="1244" spans="1:3" ht="15.6" x14ac:dyDescent="0.3">
      <c r="A1244" s="227" t="s">
        <v>492</v>
      </c>
      <c r="B1244" s="10" t="str">
        <f t="shared" ref="B1244:B1259" si="41">IF(OR(RIGHT(A1244,2)="-л",RIGHT(A1244,2)="-п",),LEFT(A1244,LEN(A1244)-2),IF(RIGHT(A1244,3)="-ст",LEFT(A1244,LEN(A1244)-3),A1244))</f>
        <v>ТН2/16</v>
      </c>
      <c r="C1244" s="234">
        <v>6518.8517744280007</v>
      </c>
    </row>
    <row r="1245" spans="1:3" ht="15.6" x14ac:dyDescent="0.3">
      <c r="A1245" s="227" t="s">
        <v>493</v>
      </c>
      <c r="B1245" s="10" t="str">
        <f t="shared" si="41"/>
        <v>ТН3/16</v>
      </c>
      <c r="C1245" s="234">
        <v>5477.8749553080006</v>
      </c>
    </row>
    <row r="1246" spans="1:3" ht="15.6" x14ac:dyDescent="0.3">
      <c r="A1246" s="227" t="s">
        <v>494</v>
      </c>
      <c r="B1246" s="10" t="str">
        <f t="shared" si="41"/>
        <v>ТН4/16</v>
      </c>
      <c r="C1246" s="234">
        <v>7068.0201575759993</v>
      </c>
    </row>
    <row r="1247" spans="1:3" ht="15.6" x14ac:dyDescent="0.3">
      <c r="A1247" s="227" t="s">
        <v>495</v>
      </c>
      <c r="B1247" s="10" t="str">
        <f t="shared" si="41"/>
        <v>ТН5/16</v>
      </c>
      <c r="C1247" s="234">
        <v>3185.6015107560002</v>
      </c>
    </row>
    <row r="1248" spans="1:3" ht="15.6" x14ac:dyDescent="0.3">
      <c r="A1248" s="230" t="s">
        <v>543</v>
      </c>
      <c r="B1248" s="10" t="str">
        <f t="shared" si="41"/>
        <v>КР1-200/80</v>
      </c>
      <c r="C1248" s="234">
        <v>10308.85717302</v>
      </c>
    </row>
    <row r="1249" spans="1:3" ht="15.6" x14ac:dyDescent="0.3">
      <c r="A1249" s="230" t="s">
        <v>544</v>
      </c>
      <c r="B1249" s="10" t="str">
        <f t="shared" si="41"/>
        <v>КР1-200/90</v>
      </c>
      <c r="C1249" s="234">
        <v>16172.3184399</v>
      </c>
    </row>
    <row r="1250" spans="1:3" ht="15.6" x14ac:dyDescent="0.3">
      <c r="A1250" s="225" t="s">
        <v>545</v>
      </c>
      <c r="B1250" s="10" t="str">
        <f t="shared" si="41"/>
        <v>КР2-190/90</v>
      </c>
      <c r="C1250" s="234">
        <v>22276.903929168002</v>
      </c>
    </row>
    <row r="1251" spans="1:3" ht="15.6" x14ac:dyDescent="0.3">
      <c r="A1251" s="225" t="s">
        <v>546</v>
      </c>
      <c r="B1251" s="10" t="str">
        <f t="shared" si="41"/>
        <v>КР2-200/90</v>
      </c>
      <c r="C1251" s="234">
        <v>22896.178914420001</v>
      </c>
    </row>
    <row r="1252" spans="1:3" ht="15.6" x14ac:dyDescent="0.3">
      <c r="A1252" s="225" t="s">
        <v>547</v>
      </c>
      <c r="B1252" s="10" t="str">
        <f t="shared" si="41"/>
        <v>КР3-200/80</v>
      </c>
      <c r="C1252" s="234">
        <v>19339.862189508003</v>
      </c>
    </row>
    <row r="1253" spans="1:3" ht="15.6" x14ac:dyDescent="0.3">
      <c r="A1253" s="225" t="s">
        <v>548</v>
      </c>
      <c r="B1253" s="10" t="str">
        <f t="shared" si="41"/>
        <v>КР3-200/90</v>
      </c>
      <c r="C1253" s="234">
        <v>19873.097253996002</v>
      </c>
    </row>
    <row r="1254" spans="1:3" ht="15.6" x14ac:dyDescent="0.3">
      <c r="A1254" s="230" t="s">
        <v>476</v>
      </c>
      <c r="B1254" s="10" t="str">
        <f t="shared" si="41"/>
        <v>СО1/22-120/60</v>
      </c>
      <c r="C1254" s="234">
        <v>5945.2523026680001</v>
      </c>
    </row>
    <row r="1255" spans="1:3" ht="15.6" x14ac:dyDescent="0.3">
      <c r="A1255" s="230" t="s">
        <v>477</v>
      </c>
      <c r="B1255" s="10" t="str">
        <f t="shared" si="41"/>
        <v>СО1/22-120/70</v>
      </c>
      <c r="C1255" s="234">
        <v>6240.5498085000008</v>
      </c>
    </row>
    <row r="1256" spans="1:3" ht="15.6" x14ac:dyDescent="0.3">
      <c r="A1256" s="225" t="s">
        <v>478</v>
      </c>
      <c r="B1256" s="10" t="str">
        <f t="shared" si="41"/>
        <v>СО1/22-140/60</v>
      </c>
      <c r="C1256" s="234">
        <v>6277.7275520400008</v>
      </c>
    </row>
    <row r="1257" spans="1:3" ht="15.6" x14ac:dyDescent="0.3">
      <c r="A1257" s="225" t="s">
        <v>479</v>
      </c>
      <c r="B1257" s="10" t="str">
        <f t="shared" si="41"/>
        <v>СО1/22-140/70</v>
      </c>
      <c r="C1257" s="234">
        <v>6617.6383501200007</v>
      </c>
    </row>
    <row r="1258" spans="1:3" ht="15.6" x14ac:dyDescent="0.3">
      <c r="A1258" s="225" t="s">
        <v>480</v>
      </c>
      <c r="B1258" s="10" t="str">
        <f t="shared" si="41"/>
        <v>СО1/22-160/60</v>
      </c>
      <c r="C1258" s="234">
        <v>6612.3272439000002</v>
      </c>
    </row>
    <row r="1259" spans="1:3" ht="15.6" x14ac:dyDescent="0.3">
      <c r="A1259" s="225" t="s">
        <v>481</v>
      </c>
      <c r="B1259" s="10" t="str">
        <f t="shared" si="41"/>
        <v>СО1/22-160/70</v>
      </c>
      <c r="C1259" s="234">
        <v>6989.4157855200001</v>
      </c>
    </row>
    <row r="1260" spans="1:3" ht="15.6" x14ac:dyDescent="0.3">
      <c r="A1260" s="225" t="s">
        <v>2696</v>
      </c>
      <c r="B1260" s="10" t="str">
        <f>IF(OR(RIGHT(A1260,2)="-л",RIGHT(A1260,2)="-п",),LEFT(A1260,LEN(A1260)-2),IF(RIGHT(A1260,3)="-ст",LEFT(A1260,LEN(A1260)-3),A1260))</f>
        <v>СО3/26PF-180/60</v>
      </c>
      <c r="C1260" s="234">
        <v>15327.852550919999</v>
      </c>
    </row>
    <row r="1261" spans="1:3" x14ac:dyDescent="0.3">
      <c r="A1261" s="132" t="s">
        <v>521</v>
      </c>
      <c r="B1261" s="132" t="s">
        <v>521</v>
      </c>
      <c r="C1261" s="236">
        <v>1521.100821408</v>
      </c>
    </row>
    <row r="1262" spans="1:3" x14ac:dyDescent="0.3">
      <c r="A1262" s="132" t="s">
        <v>523</v>
      </c>
      <c r="B1262" s="132" t="s">
        <v>523</v>
      </c>
      <c r="C1262" s="236">
        <v>1016.5457305080001</v>
      </c>
    </row>
    <row r="1263" spans="1:3" x14ac:dyDescent="0.3">
      <c r="A1263" s="132" t="s">
        <v>1607</v>
      </c>
      <c r="B1263" s="132" t="s">
        <v>1607</v>
      </c>
      <c r="C1263" s="236">
        <v>9825.5465070000009</v>
      </c>
    </row>
    <row r="1264" spans="1:3" x14ac:dyDescent="0.3">
      <c r="A1264" s="132" t="s">
        <v>1606</v>
      </c>
      <c r="B1264" s="132" t="s">
        <v>1606</v>
      </c>
      <c r="C1264" s="236">
        <v>33406.858123800004</v>
      </c>
    </row>
    <row r="1265" spans="1:3" x14ac:dyDescent="0.3">
      <c r="A1265" s="169" t="s">
        <v>1621</v>
      </c>
      <c r="B1265" s="10" t="str">
        <f t="shared" ref="B1265:B1308" si="42">IF(OR(RIGHT(A1265,2)="-л",RIGHT(A1265,2)="-п",),LEFT(A1265,LEN(A1265)-2),IF(RIGHT(A1265,3)="-ст",LEFT(A1265,LEN(A1265)-3),A1265))</f>
        <v>Э_В_150_доб_лдсп</v>
      </c>
      <c r="C1265" s="234">
        <v>1143.6936134148</v>
      </c>
    </row>
    <row r="1266" spans="1:3" x14ac:dyDescent="0.3">
      <c r="A1266" s="169" t="s">
        <v>1714</v>
      </c>
      <c r="B1266" s="10" t="str">
        <f t="shared" si="42"/>
        <v>Э_В_150_доб_МДФ</v>
      </c>
      <c r="C1266" s="234">
        <v>1959.2139734958</v>
      </c>
    </row>
    <row r="1267" spans="1:3" x14ac:dyDescent="0.3">
      <c r="A1267" s="10" t="s">
        <v>1622</v>
      </c>
      <c r="B1267" s="10" t="str">
        <f t="shared" si="42"/>
        <v>Э_В_200_лдсп</v>
      </c>
      <c r="C1267" s="234">
        <v>3258.1512217212003</v>
      </c>
    </row>
    <row r="1268" spans="1:3" x14ac:dyDescent="0.3">
      <c r="A1268" s="10" t="s">
        <v>1615</v>
      </c>
      <c r="B1268" s="10" t="str">
        <f t="shared" si="42"/>
        <v>Э_В_200_МДФ</v>
      </c>
      <c r="C1268" s="234">
        <v>4230.8803259141996</v>
      </c>
    </row>
    <row r="1269" spans="1:3" x14ac:dyDescent="0.3">
      <c r="A1269" s="169" t="s">
        <v>1623</v>
      </c>
      <c r="B1269" s="10" t="str">
        <f t="shared" si="42"/>
        <v>Э_В_150_от</v>
      </c>
      <c r="C1269" s="234">
        <v>3340.6858123800002</v>
      </c>
    </row>
    <row r="1270" spans="1:3" x14ac:dyDescent="0.3">
      <c r="A1270" s="10" t="s">
        <v>1624</v>
      </c>
      <c r="B1270" s="10" t="str">
        <f t="shared" si="42"/>
        <v>Э_В_200_от</v>
      </c>
      <c r="C1270" s="234">
        <v>3572.5687099452002</v>
      </c>
    </row>
    <row r="1271" spans="1:3" x14ac:dyDescent="0.3">
      <c r="A1271" s="169" t="s">
        <v>1625</v>
      </c>
      <c r="B1271" s="10" t="str">
        <f t="shared" si="42"/>
        <v>Э_В_300_лдсп</v>
      </c>
      <c r="C1271" s="234">
        <v>3521.475868108801</v>
      </c>
    </row>
    <row r="1272" spans="1:3" x14ac:dyDescent="0.3">
      <c r="A1272" s="169" t="s">
        <v>1616</v>
      </c>
      <c r="B1272" s="10" t="str">
        <f t="shared" si="42"/>
        <v>Э_В_300_МДФ</v>
      </c>
      <c r="C1272" s="234">
        <v>4698.5763396474003</v>
      </c>
    </row>
    <row r="1273" spans="1:3" x14ac:dyDescent="0.3">
      <c r="A1273" s="10" t="s">
        <v>1626</v>
      </c>
      <c r="B1273" s="10" t="str">
        <f t="shared" si="42"/>
        <v>Э_В_400_лдсп</v>
      </c>
      <c r="C1273" s="234">
        <v>4146.3806259540006</v>
      </c>
    </row>
    <row r="1274" spans="1:3" x14ac:dyDescent="0.3">
      <c r="A1274" s="10" t="s">
        <v>1617</v>
      </c>
      <c r="B1274" s="10" t="str">
        <f t="shared" si="42"/>
        <v>Э_В_400_МДФ</v>
      </c>
      <c r="C1274" s="234">
        <v>5549.468667153601</v>
      </c>
    </row>
    <row r="1275" spans="1:3" x14ac:dyDescent="0.3">
      <c r="A1275" s="169" t="s">
        <v>1627</v>
      </c>
      <c r="B1275" s="10" t="str">
        <f t="shared" si="42"/>
        <v>Э_В_450_лдсп</v>
      </c>
      <c r="C1275" s="234">
        <v>4849.8897558552007</v>
      </c>
    </row>
    <row r="1276" spans="1:3" x14ac:dyDescent="0.3">
      <c r="A1276" s="169" t="s">
        <v>1618</v>
      </c>
      <c r="B1276" s="10" t="str">
        <f t="shared" si="42"/>
        <v>Э_В_450_МДФ</v>
      </c>
      <c r="C1276" s="234">
        <v>5995.5484785714007</v>
      </c>
    </row>
    <row r="1277" spans="1:3" x14ac:dyDescent="0.3">
      <c r="A1277" s="10" t="s">
        <v>1628</v>
      </c>
      <c r="B1277" s="10" t="str">
        <f t="shared" si="42"/>
        <v>Э_В_500_лдсп</v>
      </c>
      <c r="C1277" s="234">
        <v>5594.6661810858004</v>
      </c>
    </row>
    <row r="1278" spans="1:3" x14ac:dyDescent="0.3">
      <c r="A1278" s="10" t="s">
        <v>1619</v>
      </c>
      <c r="B1278" s="10" t="str">
        <f t="shared" si="42"/>
        <v>Э_В_500_МДФ</v>
      </c>
      <c r="C1278" s="234">
        <v>7337.7181314275995</v>
      </c>
    </row>
    <row r="1279" spans="1:3" x14ac:dyDescent="0.3">
      <c r="A1279" s="169" t="s">
        <v>1629</v>
      </c>
      <c r="B1279" s="10" t="str">
        <f t="shared" si="42"/>
        <v>Э_В_600_лдсп</v>
      </c>
      <c r="C1279" s="234">
        <v>5804.9328763356007</v>
      </c>
    </row>
    <row r="1280" spans="1:3" x14ac:dyDescent="0.3">
      <c r="A1280" s="169" t="s">
        <v>1620</v>
      </c>
      <c r="B1280" s="10" t="str">
        <f t="shared" si="42"/>
        <v>Э_В_600_МДФ</v>
      </c>
      <c r="C1280" s="234">
        <v>7628.5543080348016</v>
      </c>
    </row>
    <row r="1281" spans="1:3" x14ac:dyDescent="0.3">
      <c r="A1281" s="10" t="s">
        <v>1630</v>
      </c>
      <c r="B1281" s="10" t="str">
        <f t="shared" si="42"/>
        <v>Э_В_500_суш_лдсп</v>
      </c>
      <c r="C1281" s="234">
        <v>7984.2390915882015</v>
      </c>
    </row>
    <row r="1282" spans="1:3" x14ac:dyDescent="0.3">
      <c r="A1282" s="10" t="s">
        <v>1715</v>
      </c>
      <c r="B1282" s="10" t="str">
        <f t="shared" si="42"/>
        <v>Э_В_500_суш_МДФ</v>
      </c>
      <c r="C1282" s="234">
        <v>9727.2910419300006</v>
      </c>
    </row>
    <row r="1283" spans="1:3" x14ac:dyDescent="0.3">
      <c r="A1283" s="169" t="s">
        <v>1631</v>
      </c>
      <c r="B1283" s="10" t="str">
        <f t="shared" si="42"/>
        <v>Э_В_500_2гл_лдсп</v>
      </c>
      <c r="C1283" s="234">
        <v>8280.9705960996016</v>
      </c>
    </row>
    <row r="1284" spans="1:3" x14ac:dyDescent="0.3">
      <c r="A1284" s="169" t="s">
        <v>1716</v>
      </c>
      <c r="B1284" s="10" t="str">
        <f t="shared" si="42"/>
        <v>Э_В_500_2гл_МДФ</v>
      </c>
      <c r="C1284" s="234">
        <v>9801.9651953832017</v>
      </c>
    </row>
    <row r="1285" spans="1:3" x14ac:dyDescent="0.3">
      <c r="A1285" s="10" t="s">
        <v>1632</v>
      </c>
      <c r="B1285" s="10" t="str">
        <f t="shared" si="42"/>
        <v>Э_В_600_1гл_ниша_лдсп</v>
      </c>
      <c r="C1285" s="234">
        <v>7744.4957568174013</v>
      </c>
    </row>
    <row r="1286" spans="1:3" x14ac:dyDescent="0.3">
      <c r="A1286" s="10" t="s">
        <v>1717</v>
      </c>
      <c r="B1286" s="10" t="str">
        <f t="shared" si="42"/>
        <v>Э_В_600_1гл_ниша_МДФ</v>
      </c>
      <c r="C1286" s="234">
        <v>8685.7831121880026</v>
      </c>
    </row>
    <row r="1287" spans="1:3" x14ac:dyDescent="0.3">
      <c r="A1287" s="169" t="s">
        <v>1633</v>
      </c>
      <c r="B1287" s="10" t="str">
        <f t="shared" si="42"/>
        <v>Э_В_600_2гл_лдсп</v>
      </c>
      <c r="C1287" s="234">
        <v>9035.5725678372019</v>
      </c>
    </row>
    <row r="1288" spans="1:3" x14ac:dyDescent="0.3">
      <c r="A1288" s="169" t="s">
        <v>1718</v>
      </c>
      <c r="B1288" s="10" t="str">
        <f t="shared" si="42"/>
        <v>Э_В_600_2гл_МДФ</v>
      </c>
      <c r="C1288" s="234">
        <v>10664.648178697802</v>
      </c>
    </row>
    <row r="1289" spans="1:3" x14ac:dyDescent="0.3">
      <c r="A1289" s="10" t="s">
        <v>1634</v>
      </c>
      <c r="B1289" s="10" t="str">
        <f t="shared" si="42"/>
        <v>Э_В_600_2дв_лдсп</v>
      </c>
      <c r="C1289" s="234">
        <v>6146.8618947792002</v>
      </c>
    </row>
    <row r="1290" spans="1:3" x14ac:dyDescent="0.3">
      <c r="A1290" s="10" t="s">
        <v>1719</v>
      </c>
      <c r="B1290" s="10" t="str">
        <f t="shared" si="42"/>
        <v>Э_В_600_2дв_МДФ</v>
      </c>
      <c r="C1290" s="234">
        <v>7956.7275613686006</v>
      </c>
    </row>
    <row r="1291" spans="1:3" x14ac:dyDescent="0.3">
      <c r="A1291" s="169" t="s">
        <v>1635</v>
      </c>
      <c r="B1291" s="10" t="str">
        <f t="shared" si="42"/>
        <v>Э_В_600_2дв_суш_лдсп</v>
      </c>
      <c r="C1291" s="234">
        <v>8868.538277218202</v>
      </c>
    </row>
    <row r="1292" spans="1:3" x14ac:dyDescent="0.3">
      <c r="A1292" s="169" t="s">
        <v>1720</v>
      </c>
      <c r="B1292" s="10" t="str">
        <f t="shared" si="42"/>
        <v>Э_В_600_2дв_суш_МДФ</v>
      </c>
      <c r="C1292" s="234">
        <v>10678.4039438076</v>
      </c>
    </row>
    <row r="1293" spans="1:3" x14ac:dyDescent="0.3">
      <c r="A1293" s="10" t="s">
        <v>1636</v>
      </c>
      <c r="B1293" s="10" t="str">
        <f t="shared" si="42"/>
        <v>Э_В_600_У_лдсп</v>
      </c>
      <c r="C1293" s="234">
        <v>7090.1143594511996</v>
      </c>
    </row>
    <row r="1294" spans="1:3" x14ac:dyDescent="0.3">
      <c r="A1294" s="10" t="s">
        <v>1721</v>
      </c>
      <c r="B1294" s="10" t="str">
        <f t="shared" si="42"/>
        <v>Э_В_600_У_МДФ</v>
      </c>
      <c r="C1294" s="234">
        <v>8937.3171027672015</v>
      </c>
    </row>
    <row r="1295" spans="1:3" x14ac:dyDescent="0.3">
      <c r="A1295" s="169" t="s">
        <v>1637</v>
      </c>
      <c r="B1295" s="10" t="str">
        <f t="shared" si="42"/>
        <v>Э_В_800_2гл_лдсп</v>
      </c>
      <c r="C1295" s="234">
        <v>11580.389113150201</v>
      </c>
    </row>
    <row r="1296" spans="1:3" x14ac:dyDescent="0.3">
      <c r="A1296" s="169" t="s">
        <v>1722</v>
      </c>
      <c r="B1296" s="10" t="str">
        <f t="shared" si="42"/>
        <v>Э_В_800_2гл_МДФ</v>
      </c>
      <c r="C1296" s="234">
        <v>12682.815431235602</v>
      </c>
    </row>
    <row r="1297" spans="1:3" x14ac:dyDescent="0.3">
      <c r="A1297" s="10" t="s">
        <v>1638</v>
      </c>
      <c r="B1297" s="10" t="str">
        <f t="shared" si="42"/>
        <v>Э_В_800_2дв_лдсп</v>
      </c>
      <c r="C1297" s="234">
        <v>7231.6022291520003</v>
      </c>
    </row>
    <row r="1298" spans="1:3" x14ac:dyDescent="0.3">
      <c r="A1298" s="10" t="s">
        <v>1723</v>
      </c>
      <c r="B1298" s="10" t="str">
        <f t="shared" si="42"/>
        <v>Э_В_800_2дв_МДФ</v>
      </c>
      <c r="C1298" s="234">
        <v>9691.9190745048018</v>
      </c>
    </row>
    <row r="1299" spans="1:3" x14ac:dyDescent="0.3">
      <c r="A1299" s="169" t="s">
        <v>1639</v>
      </c>
      <c r="B1299" s="10" t="str">
        <f t="shared" si="42"/>
        <v>Э_В_800_2дв_суш_лдсп</v>
      </c>
      <c r="C1299" s="234">
        <v>10841.508015823802</v>
      </c>
    </row>
    <row r="1300" spans="1:3" x14ac:dyDescent="0.3">
      <c r="A1300" s="169" t="s">
        <v>1724</v>
      </c>
      <c r="B1300" s="10" t="str">
        <f t="shared" si="42"/>
        <v>Э_В_800_2дв_суш_МДФ</v>
      </c>
      <c r="C1300" s="234">
        <v>13301.824861176603</v>
      </c>
    </row>
    <row r="1301" spans="1:3" x14ac:dyDescent="0.3">
      <c r="A1301" s="10" t="s">
        <v>1640</v>
      </c>
      <c r="B1301" s="10" t="str">
        <f t="shared" si="42"/>
        <v>Э_ВВ_150_доб_лдсп</v>
      </c>
      <c r="C1301" s="234">
        <v>1300.9023575268002</v>
      </c>
    </row>
    <row r="1302" spans="1:3" x14ac:dyDescent="0.3">
      <c r="A1302" s="10" t="s">
        <v>1725</v>
      </c>
      <c r="B1302" s="10" t="str">
        <f t="shared" si="42"/>
        <v>Э_ВВ_150_доб_МДФ</v>
      </c>
      <c r="C1302" s="234">
        <v>2259.87569661</v>
      </c>
    </row>
    <row r="1303" spans="1:3" x14ac:dyDescent="0.3">
      <c r="A1303" s="169" t="s">
        <v>1641</v>
      </c>
      <c r="B1303" s="10" t="str">
        <f t="shared" si="42"/>
        <v>Э_ВВ_200_лдсп</v>
      </c>
      <c r="C1303" s="234">
        <v>3883.0559795664008</v>
      </c>
    </row>
    <row r="1304" spans="1:3" x14ac:dyDescent="0.3">
      <c r="A1304" s="169" t="s">
        <v>1726</v>
      </c>
      <c r="B1304" s="10" t="str">
        <f t="shared" si="42"/>
        <v>Э_ВВ_200_МДФ</v>
      </c>
      <c r="C1304" s="234">
        <v>4983.5171883503999</v>
      </c>
    </row>
    <row r="1305" spans="1:3" x14ac:dyDescent="0.3">
      <c r="A1305" s="10" t="s">
        <v>1642</v>
      </c>
      <c r="B1305" s="10" t="str">
        <f t="shared" si="42"/>
        <v>Э_ВВ_150_от</v>
      </c>
      <c r="C1305" s="234">
        <v>3427.1506216416001</v>
      </c>
    </row>
    <row r="1306" spans="1:3" x14ac:dyDescent="0.3">
      <c r="A1306" s="169" t="s">
        <v>1643</v>
      </c>
      <c r="B1306" s="10" t="str">
        <f t="shared" si="42"/>
        <v>Э_ВВ_200_от</v>
      </c>
      <c r="C1306" s="234">
        <v>3643.3126447955997</v>
      </c>
    </row>
    <row r="1307" spans="1:3" x14ac:dyDescent="0.3">
      <c r="A1307" s="10" t="s">
        <v>1644</v>
      </c>
      <c r="B1307" s="10" t="str">
        <f t="shared" si="42"/>
        <v>Э_ВВ_300_лдсп</v>
      </c>
      <c r="C1307" s="234">
        <v>4602.2859838787999</v>
      </c>
    </row>
    <row r="1308" spans="1:3" x14ac:dyDescent="0.3">
      <c r="A1308" s="10" t="s">
        <v>1727</v>
      </c>
      <c r="B1308" s="10" t="str">
        <f t="shared" si="42"/>
        <v>Э_ВВ_300_МДФ</v>
      </c>
      <c r="C1308" s="234">
        <v>5594.6661810858004</v>
      </c>
    </row>
    <row r="1309" spans="1:3" x14ac:dyDescent="0.3">
      <c r="A1309" s="169" t="s">
        <v>1645</v>
      </c>
      <c r="B1309" s="10" t="str">
        <f t="shared" ref="B1309:B1372" si="43">IF(OR(RIGHT(A1309,2)="-л",RIGHT(A1309,2)="-п",),LEFT(A1309,LEN(A1309)-2),IF(RIGHT(A1309,3)="-ст",LEFT(A1309,LEN(A1309)-3),A1309))</f>
        <v>Э_ВВ_400_лдсп</v>
      </c>
      <c r="C1309" s="234">
        <v>6146.8618947792002</v>
      </c>
    </row>
    <row r="1310" spans="1:3" x14ac:dyDescent="0.3">
      <c r="A1310" s="169" t="s">
        <v>1728</v>
      </c>
      <c r="B1310" s="10" t="str">
        <f t="shared" si="43"/>
        <v>Э_ВВ_400_МДФ</v>
      </c>
      <c r="C1310" s="234">
        <v>7897.7742823266008</v>
      </c>
    </row>
    <row r="1311" spans="1:3" x14ac:dyDescent="0.3">
      <c r="A1311" s="10" t="s">
        <v>1646</v>
      </c>
      <c r="B1311" s="10" t="str">
        <f t="shared" si="43"/>
        <v>Э_ВВ_450_лдсп</v>
      </c>
      <c r="C1311" s="234">
        <v>6818.9292758580004</v>
      </c>
    </row>
    <row r="1312" spans="1:3" x14ac:dyDescent="0.3">
      <c r="A1312" s="10" t="s">
        <v>1729</v>
      </c>
      <c r="B1312" s="10" t="str">
        <f t="shared" si="43"/>
        <v>Э_ВВ_450_МДФ</v>
      </c>
      <c r="C1312" s="234">
        <v>9078.8049724680004</v>
      </c>
    </row>
    <row r="1313" spans="1:3" x14ac:dyDescent="0.3">
      <c r="A1313" s="169" t="s">
        <v>1647</v>
      </c>
      <c r="B1313" s="10" t="str">
        <f t="shared" si="43"/>
        <v>Э_ВВ_500_лдсп</v>
      </c>
      <c r="C1313" s="234">
        <v>7540.1243894718</v>
      </c>
    </row>
    <row r="1314" spans="1:3" x14ac:dyDescent="0.3">
      <c r="A1314" s="169" t="s">
        <v>1730</v>
      </c>
      <c r="B1314" s="10" t="str">
        <f t="shared" si="43"/>
        <v>Э_ВВ_500_МДФ</v>
      </c>
      <c r="C1314" s="234">
        <v>10232.324132389802</v>
      </c>
    </row>
    <row r="1315" spans="1:3" x14ac:dyDescent="0.3">
      <c r="A1315" s="10" t="s">
        <v>1648</v>
      </c>
      <c r="B1315" s="10" t="str">
        <f t="shared" si="43"/>
        <v>Э_ВВ_600_лдсп</v>
      </c>
      <c r="C1315" s="234">
        <v>8115.9014147820008</v>
      </c>
    </row>
    <row r="1316" spans="1:3" x14ac:dyDescent="0.3">
      <c r="A1316" s="10" t="s">
        <v>1731</v>
      </c>
      <c r="B1316" s="10" t="str">
        <f t="shared" si="43"/>
        <v>Э_ВВ_600_МДФ</v>
      </c>
      <c r="C1316" s="234">
        <v>10817.926704207001</v>
      </c>
    </row>
    <row r="1317" spans="1:3" x14ac:dyDescent="0.3">
      <c r="A1317" s="169" t="s">
        <v>1649</v>
      </c>
      <c r="B1317" s="10" t="str">
        <f t="shared" si="43"/>
        <v>Э_ВВ_500_суш_лдсп</v>
      </c>
      <c r="C1317" s="234">
        <v>9929.6972999742011</v>
      </c>
    </row>
    <row r="1318" spans="1:3" x14ac:dyDescent="0.3">
      <c r="A1318" s="169" t="s">
        <v>1732</v>
      </c>
      <c r="B1318" s="10" t="str">
        <f t="shared" si="43"/>
        <v>Э_ВВ_500_суш_МДФ</v>
      </c>
      <c r="C1318" s="234">
        <v>12621.897042892202</v>
      </c>
    </row>
    <row r="1319" spans="1:3" x14ac:dyDescent="0.3">
      <c r="A1319" s="10" t="s">
        <v>1650</v>
      </c>
      <c r="B1319" s="10" t="str">
        <f t="shared" si="43"/>
        <v>Э_ВВ_500_2гл_лдсп</v>
      </c>
      <c r="C1319" s="234">
        <v>9025.7470213302004</v>
      </c>
    </row>
    <row r="1320" spans="1:3" x14ac:dyDescent="0.3">
      <c r="A1320" s="10" t="s">
        <v>1733</v>
      </c>
      <c r="B1320" s="10" t="str">
        <f t="shared" si="43"/>
        <v>Э_ВВ_500_2гл_МДФ</v>
      </c>
      <c r="C1320" s="234">
        <v>11246.320531912201</v>
      </c>
    </row>
    <row r="1321" spans="1:3" x14ac:dyDescent="0.3">
      <c r="A1321" s="169" t="s">
        <v>1651</v>
      </c>
      <c r="B1321" s="10" t="str">
        <f t="shared" si="43"/>
        <v>Э_ВВ_600_1гл_ниша_лдсп</v>
      </c>
      <c r="C1321" s="234">
        <v>8330.0983286346</v>
      </c>
    </row>
    <row r="1322" spans="1:3" x14ac:dyDescent="0.3">
      <c r="A1322" s="169" t="s">
        <v>1734</v>
      </c>
      <c r="B1322" s="10" t="str">
        <f t="shared" si="43"/>
        <v>Э_ВВ_600_1гл_ниша_МДФ</v>
      </c>
      <c r="C1322" s="234">
        <v>9401.0828978975987</v>
      </c>
    </row>
    <row r="1323" spans="1:3" x14ac:dyDescent="0.3">
      <c r="A1323" s="10" t="s">
        <v>1652</v>
      </c>
      <c r="B1323" s="10" t="str">
        <f t="shared" si="43"/>
        <v>Э_ВВ_600_2гл_лдсп</v>
      </c>
      <c r="C1323" s="234">
        <v>9853.0580372196</v>
      </c>
    </row>
    <row r="1324" spans="1:3" x14ac:dyDescent="0.3">
      <c r="A1324" s="10" t="s">
        <v>1735</v>
      </c>
      <c r="B1324" s="10" t="str">
        <f t="shared" si="43"/>
        <v>Э_ВВ_600_2гл_МДФ</v>
      </c>
      <c r="C1324" s="234">
        <v>12289.793570955602</v>
      </c>
    </row>
    <row r="1325" spans="1:3" x14ac:dyDescent="0.3">
      <c r="A1325" s="169" t="s">
        <v>1653</v>
      </c>
      <c r="B1325" s="10" t="str">
        <f t="shared" si="43"/>
        <v>Э_ВВ_600_2дв_лдсп</v>
      </c>
      <c r="C1325" s="234">
        <v>8862.6429493140022</v>
      </c>
    </row>
    <row r="1326" spans="1:3" x14ac:dyDescent="0.3">
      <c r="A1326" s="169" t="s">
        <v>1736</v>
      </c>
      <c r="B1326" s="10" t="str">
        <f t="shared" si="43"/>
        <v>Э_ВВ_600_2дв_МДФ</v>
      </c>
      <c r="C1326" s="234">
        <v>10399.358423008802</v>
      </c>
    </row>
    <row r="1327" spans="1:3" x14ac:dyDescent="0.3">
      <c r="A1327" s="10" t="s">
        <v>1654</v>
      </c>
      <c r="B1327" s="10" t="str">
        <f t="shared" si="43"/>
        <v>Э_ВВ_600_2дв_суш_лдсп</v>
      </c>
      <c r="C1327" s="234">
        <v>11584.319331753</v>
      </c>
    </row>
    <row r="1328" spans="1:3" x14ac:dyDescent="0.3">
      <c r="A1328" s="10" t="s">
        <v>1737</v>
      </c>
      <c r="B1328" s="10" t="str">
        <f t="shared" si="43"/>
        <v>Э_ВВ_600_2дв_суш_МДФ</v>
      </c>
      <c r="C1328" s="234">
        <v>13121.034805447802</v>
      </c>
    </row>
    <row r="1329" spans="1:3" x14ac:dyDescent="0.3">
      <c r="A1329" s="169" t="s">
        <v>1655</v>
      </c>
      <c r="B1329" s="10" t="str">
        <f t="shared" si="43"/>
        <v>Э_ВВ_600_У_лдсп</v>
      </c>
      <c r="C1329" s="234">
        <v>10715.7410205342</v>
      </c>
    </row>
    <row r="1330" spans="1:3" x14ac:dyDescent="0.3">
      <c r="A1330" s="169" t="s">
        <v>1738</v>
      </c>
      <c r="B1330" s="10" t="str">
        <f t="shared" si="43"/>
        <v>Э_ВВ_600_У_МДФ</v>
      </c>
      <c r="C1330" s="234">
        <v>11674.714359617401</v>
      </c>
    </row>
    <row r="1331" spans="1:3" x14ac:dyDescent="0.3">
      <c r="A1331" s="10" t="s">
        <v>1656</v>
      </c>
      <c r="B1331" s="10" t="str">
        <f t="shared" si="43"/>
        <v>Э_ВВ_800_2гл_лдсп</v>
      </c>
      <c r="C1331" s="234">
        <v>12641.548135906203</v>
      </c>
    </row>
    <row r="1332" spans="1:3" x14ac:dyDescent="0.3">
      <c r="A1332" s="10" t="s">
        <v>1739</v>
      </c>
      <c r="B1332" s="10" t="str">
        <f t="shared" si="43"/>
        <v>Э_ВВ_800_2гл_МДФ</v>
      </c>
      <c r="C1332" s="234">
        <v>14699.017574472</v>
      </c>
    </row>
    <row r="1333" spans="1:3" x14ac:dyDescent="0.3">
      <c r="A1333" s="169" t="s">
        <v>1657</v>
      </c>
      <c r="B1333" s="10" t="str">
        <f t="shared" si="43"/>
        <v>Э_ВВ_800_2дв_лдсп</v>
      </c>
      <c r="C1333" s="234">
        <v>9300.8623235262021</v>
      </c>
    </row>
    <row r="1334" spans="1:3" x14ac:dyDescent="0.3">
      <c r="A1334" s="169" t="s">
        <v>1740</v>
      </c>
      <c r="B1334" s="10" t="str">
        <f t="shared" si="43"/>
        <v>Э_ВВ_800_2дв_МДФ</v>
      </c>
      <c r="C1334" s="234">
        <v>13174.092756585602</v>
      </c>
    </row>
    <row r="1335" spans="1:3" x14ac:dyDescent="0.3">
      <c r="A1335" s="10" t="s">
        <v>1658</v>
      </c>
      <c r="B1335" s="10" t="str">
        <f t="shared" si="43"/>
        <v>Э_ВВ_800_2дв_суш_лдсп</v>
      </c>
      <c r="C1335" s="234">
        <v>12910.768110198002</v>
      </c>
    </row>
    <row r="1336" spans="1:3" x14ac:dyDescent="0.3">
      <c r="A1336" s="10" t="s">
        <v>1741</v>
      </c>
      <c r="B1336" s="10" t="str">
        <f t="shared" si="43"/>
        <v>Э_ВВ_800_2дв_суш_МДФ</v>
      </c>
      <c r="C1336" s="234">
        <v>16783.998543257403</v>
      </c>
    </row>
    <row r="1337" spans="1:3" x14ac:dyDescent="0.3">
      <c r="A1337" s="169" t="s">
        <v>1659</v>
      </c>
      <c r="B1337" s="10" t="str">
        <f t="shared" si="43"/>
        <v>Э_ВН_150_доб_лдсп</v>
      </c>
      <c r="C1337" s="234">
        <v>807.65992287540007</v>
      </c>
    </row>
    <row r="1338" spans="1:3" x14ac:dyDescent="0.3">
      <c r="A1338" s="169" t="s">
        <v>1742</v>
      </c>
      <c r="B1338" s="10" t="str">
        <f t="shared" si="43"/>
        <v>Э_ВН_150_доб_МДФ</v>
      </c>
      <c r="C1338" s="234">
        <v>1458.1111016387999</v>
      </c>
    </row>
    <row r="1339" spans="1:3" x14ac:dyDescent="0.3">
      <c r="A1339" s="10" t="s">
        <v>1660</v>
      </c>
      <c r="B1339" s="10" t="str">
        <f t="shared" si="43"/>
        <v>Э_ВН_500_лдсп</v>
      </c>
      <c r="C1339" s="234">
        <v>3983.2765539378011</v>
      </c>
    </row>
    <row r="1340" spans="1:3" x14ac:dyDescent="0.3">
      <c r="A1340" s="10" t="s">
        <v>1743</v>
      </c>
      <c r="B1340" s="10" t="str">
        <f t="shared" si="43"/>
        <v>Э_ВН_500_МДФ</v>
      </c>
      <c r="C1340" s="234">
        <v>4741.8087442782007</v>
      </c>
    </row>
    <row r="1341" spans="1:3" x14ac:dyDescent="0.3">
      <c r="A1341" s="169" t="s">
        <v>1661</v>
      </c>
      <c r="B1341" s="10" t="str">
        <f t="shared" si="43"/>
        <v>Э_ВН_600_лдсп</v>
      </c>
      <c r="C1341" s="234">
        <v>4195.5083584889999</v>
      </c>
    </row>
    <row r="1342" spans="1:3" x14ac:dyDescent="0.3">
      <c r="A1342" s="169" t="s">
        <v>1744</v>
      </c>
      <c r="B1342" s="10" t="str">
        <f t="shared" si="43"/>
        <v>Э_ВН_600_МДФ</v>
      </c>
      <c r="C1342" s="234">
        <v>5062.1215604064</v>
      </c>
    </row>
    <row r="1343" spans="1:3" x14ac:dyDescent="0.3">
      <c r="A1343" s="10" t="s">
        <v>1662</v>
      </c>
      <c r="B1343" s="10" t="str">
        <f t="shared" si="43"/>
        <v>Э_ВН_600_2дв_лдсп</v>
      </c>
      <c r="C1343" s="234">
        <v>5730.2587228824013</v>
      </c>
    </row>
    <row r="1344" spans="1:3" x14ac:dyDescent="0.3">
      <c r="A1344" s="10" t="s">
        <v>1745</v>
      </c>
      <c r="B1344" s="10" t="str">
        <f t="shared" si="43"/>
        <v>Э_ВН_600_2дв_МДФ</v>
      </c>
      <c r="C1344" s="234">
        <v>6653.8600945404005</v>
      </c>
    </row>
    <row r="1345" spans="1:3" x14ac:dyDescent="0.3">
      <c r="A1345" s="169" t="s">
        <v>1663</v>
      </c>
      <c r="B1345" s="10" t="str">
        <f t="shared" si="43"/>
        <v>Э_ВН_800_лдсп</v>
      </c>
      <c r="C1345" s="234">
        <v>5062.1215604064</v>
      </c>
    </row>
    <row r="1346" spans="1:3" x14ac:dyDescent="0.3">
      <c r="A1346" s="169" t="s">
        <v>1746</v>
      </c>
      <c r="B1346" s="10" t="str">
        <f t="shared" si="43"/>
        <v>Э_ВН_800_МДФ</v>
      </c>
      <c r="C1346" s="234">
        <v>6146.8618947792002</v>
      </c>
    </row>
    <row r="1347" spans="1:3" x14ac:dyDescent="0.3">
      <c r="A1347" s="10" t="s">
        <v>1664</v>
      </c>
      <c r="B1347" s="10" t="str">
        <f t="shared" si="43"/>
        <v>Э_ВН_800_2дв_лдсп</v>
      </c>
      <c r="C1347" s="234">
        <v>6278.5242179730003</v>
      </c>
    </row>
    <row r="1348" spans="1:3" x14ac:dyDescent="0.3">
      <c r="A1348" s="10" t="s">
        <v>1747</v>
      </c>
      <c r="B1348" s="10" t="str">
        <f t="shared" si="43"/>
        <v>Э_ВН_800_2дв_МДФ</v>
      </c>
      <c r="C1348" s="234">
        <v>7577.4614661983996</v>
      </c>
    </row>
    <row r="1349" spans="1:3" x14ac:dyDescent="0.3">
      <c r="A1349" s="169" t="s">
        <v>1665</v>
      </c>
      <c r="B1349" s="10" t="str">
        <f t="shared" si="43"/>
        <v>Э_Н_1050_упрЛ_лдсп</v>
      </c>
      <c r="C1349" s="234">
        <v>13679.125847045401</v>
      </c>
    </row>
    <row r="1350" spans="1:3" x14ac:dyDescent="0.3">
      <c r="A1350" s="169" t="s">
        <v>1748</v>
      </c>
      <c r="B1350" s="10" t="str">
        <f t="shared" si="43"/>
        <v>Э_Н_1050_упрЛ_МДФ</v>
      </c>
      <c r="C1350" s="234">
        <v>15433.968453195605</v>
      </c>
    </row>
    <row r="1351" spans="1:3" x14ac:dyDescent="0.3">
      <c r="A1351" s="10" t="s">
        <v>1666</v>
      </c>
      <c r="B1351" s="10" t="str">
        <f t="shared" si="43"/>
        <v>Э_Н_150_планка_лдсп</v>
      </c>
      <c r="C1351" s="234">
        <v>365.51033006040001</v>
      </c>
    </row>
    <row r="1352" spans="1:3" x14ac:dyDescent="0.3">
      <c r="A1352" s="10" t="s">
        <v>1749</v>
      </c>
      <c r="B1352" s="10" t="str">
        <f t="shared" si="43"/>
        <v>Э_Н_150_планка_МДФ</v>
      </c>
      <c r="C1352" s="234">
        <v>1082.7752250714002</v>
      </c>
    </row>
    <row r="1353" spans="1:3" x14ac:dyDescent="0.3">
      <c r="A1353" s="169" t="s">
        <v>1667</v>
      </c>
      <c r="B1353" s="10" t="str">
        <f t="shared" si="43"/>
        <v>Э_Н_200_лдсп</v>
      </c>
      <c r="C1353" s="234">
        <v>4796.8318047174007</v>
      </c>
    </row>
    <row r="1354" spans="1:3" x14ac:dyDescent="0.3">
      <c r="A1354" s="169" t="s">
        <v>1750</v>
      </c>
      <c r="B1354" s="10" t="str">
        <f t="shared" si="43"/>
        <v>Э_Н_200_МДФ</v>
      </c>
      <c r="C1354" s="234">
        <v>5632.003257812401</v>
      </c>
    </row>
    <row r="1355" spans="1:3" x14ac:dyDescent="0.3">
      <c r="A1355" s="10" t="s">
        <v>1668</v>
      </c>
      <c r="B1355" s="10" t="str">
        <f t="shared" si="43"/>
        <v>Э_Н_200_бут_лдсп</v>
      </c>
      <c r="C1355" s="234">
        <v>11242.390313309399</v>
      </c>
    </row>
    <row r="1356" spans="1:3" x14ac:dyDescent="0.3">
      <c r="A1356" s="10" t="s">
        <v>1751</v>
      </c>
      <c r="B1356" s="10" t="str">
        <f t="shared" si="43"/>
        <v>Э_Н_200_бут_МДФ</v>
      </c>
      <c r="C1356" s="234">
        <v>13795.067295828001</v>
      </c>
    </row>
    <row r="1357" spans="1:3" x14ac:dyDescent="0.3">
      <c r="A1357" s="10" t="s">
        <v>1669</v>
      </c>
      <c r="B1357" s="10" t="str">
        <f t="shared" si="43"/>
        <v>Э_Н_300_лдсп</v>
      </c>
      <c r="C1357" s="234">
        <v>6019.1297901882008</v>
      </c>
    </row>
    <row r="1358" spans="1:3" x14ac:dyDescent="0.3">
      <c r="A1358" s="10" t="s">
        <v>1752</v>
      </c>
      <c r="B1358" s="10" t="str">
        <f t="shared" si="43"/>
        <v>Э_Н_300_МДФ</v>
      </c>
      <c r="C1358" s="234">
        <v>6921.1149595308007</v>
      </c>
    </row>
    <row r="1359" spans="1:3" x14ac:dyDescent="0.3">
      <c r="A1359" s="169" t="s">
        <v>1670</v>
      </c>
      <c r="B1359" s="10" t="str">
        <f t="shared" si="43"/>
        <v>Э_Н_300_1я_лдсп</v>
      </c>
      <c r="C1359" s="234">
        <v>8025.506386917602</v>
      </c>
    </row>
    <row r="1360" spans="1:3" x14ac:dyDescent="0.3">
      <c r="A1360" s="169" t="s">
        <v>1753</v>
      </c>
      <c r="B1360" s="10" t="str">
        <f t="shared" si="43"/>
        <v>Э_Н_300_1я_МДФ</v>
      </c>
      <c r="C1360" s="234">
        <v>10165.5104161422</v>
      </c>
    </row>
    <row r="1361" spans="1:3" x14ac:dyDescent="0.3">
      <c r="A1361" s="10" t="s">
        <v>1671</v>
      </c>
      <c r="B1361" s="10" t="str">
        <f t="shared" si="43"/>
        <v>Э_Н_300_2я_лдсп</v>
      </c>
      <c r="C1361" s="234">
        <v>11462.482555066203</v>
      </c>
    </row>
    <row r="1362" spans="1:3" x14ac:dyDescent="0.3">
      <c r="A1362" s="10" t="s">
        <v>1754</v>
      </c>
      <c r="B1362" s="10" t="str">
        <f t="shared" si="43"/>
        <v>Э_Н_300_2я_МДФ</v>
      </c>
      <c r="C1362" s="234">
        <v>12643.513245207601</v>
      </c>
    </row>
    <row r="1363" spans="1:3" x14ac:dyDescent="0.3">
      <c r="A1363" s="169" t="s">
        <v>1672</v>
      </c>
      <c r="B1363" s="10" t="str">
        <f t="shared" si="43"/>
        <v>Э_Н_300_3я_лдсп</v>
      </c>
      <c r="C1363" s="234">
        <v>11865.3299618532</v>
      </c>
    </row>
    <row r="1364" spans="1:3" x14ac:dyDescent="0.3">
      <c r="A1364" s="169" t="s">
        <v>1755</v>
      </c>
      <c r="B1364" s="10" t="str">
        <f t="shared" si="43"/>
        <v>Э_Н_300_3я_МДФ</v>
      </c>
      <c r="C1364" s="234">
        <v>13134.790570557601</v>
      </c>
    </row>
    <row r="1365" spans="1:3" x14ac:dyDescent="0.3">
      <c r="A1365" s="10" t="s">
        <v>1673</v>
      </c>
      <c r="B1365" s="10" t="str">
        <f t="shared" si="43"/>
        <v>Э_Н_400_лдсп</v>
      </c>
      <c r="C1365" s="234">
        <v>7754.321303324401</v>
      </c>
    </row>
    <row r="1366" spans="1:3" x14ac:dyDescent="0.3">
      <c r="A1366" s="10" t="s">
        <v>1756</v>
      </c>
      <c r="B1366" s="10" t="str">
        <f t="shared" si="43"/>
        <v>Э_Н_400_МДФ</v>
      </c>
      <c r="C1366" s="234">
        <v>9273.3507933066012</v>
      </c>
    </row>
    <row r="1367" spans="1:3" x14ac:dyDescent="0.3">
      <c r="A1367" s="169" t="s">
        <v>1674</v>
      </c>
      <c r="B1367" s="10" t="str">
        <f t="shared" si="43"/>
        <v>Э_Н_400_1я_лдсп</v>
      </c>
      <c r="C1367" s="234">
        <v>8332.0634379359999</v>
      </c>
    </row>
    <row r="1368" spans="1:3" x14ac:dyDescent="0.3">
      <c r="A1368" s="169" t="s">
        <v>1757</v>
      </c>
      <c r="B1368" s="10" t="str">
        <f t="shared" si="43"/>
        <v>Э_Н_400_1я_МДФ</v>
      </c>
      <c r="C1368" s="234">
        <v>10495.6487787774</v>
      </c>
    </row>
    <row r="1369" spans="1:3" x14ac:dyDescent="0.3">
      <c r="A1369" s="10" t="s">
        <v>1675</v>
      </c>
      <c r="B1369" s="10" t="str">
        <f t="shared" si="43"/>
        <v>Э_Н_400_2я_лдсп</v>
      </c>
      <c r="C1369" s="234">
        <v>12616.001714988</v>
      </c>
    </row>
    <row r="1370" spans="1:3" x14ac:dyDescent="0.3">
      <c r="A1370" s="10" t="s">
        <v>1758</v>
      </c>
      <c r="B1370" s="10" t="str">
        <f t="shared" si="43"/>
        <v>Э_Н_400_2я_МДФ</v>
      </c>
      <c r="C1370" s="234">
        <v>13918.869181816202</v>
      </c>
    </row>
    <row r="1371" spans="1:3" x14ac:dyDescent="0.3">
      <c r="A1371" s="169" t="s">
        <v>1676</v>
      </c>
      <c r="B1371" s="10" t="str">
        <f t="shared" si="43"/>
        <v>Э_Н_400_3я_лдсп</v>
      </c>
      <c r="C1371" s="234">
        <v>12403.769910436802</v>
      </c>
    </row>
    <row r="1372" spans="1:3" x14ac:dyDescent="0.3">
      <c r="A1372" s="169" t="s">
        <v>1759</v>
      </c>
      <c r="B1372" s="10" t="str">
        <f t="shared" si="43"/>
        <v>Э_Н_400_3я_МДФ</v>
      </c>
      <c r="C1372" s="234">
        <v>14463.204458304001</v>
      </c>
    </row>
    <row r="1373" spans="1:3" x14ac:dyDescent="0.3">
      <c r="A1373" s="10" t="s">
        <v>1677</v>
      </c>
      <c r="B1373" s="10" t="str">
        <f t="shared" ref="B1373:B1436" si="44">IF(OR(RIGHT(A1373,2)="-л",RIGHT(A1373,2)="-п",),LEFT(A1373,LEN(A1373)-2),IF(RIGHT(A1373,3)="-ст",LEFT(A1373,LEN(A1373)-3),A1373))</f>
        <v>Э_Н_450_лдсп</v>
      </c>
      <c r="C1373" s="234">
        <v>7997.9948566980001</v>
      </c>
    </row>
    <row r="1374" spans="1:3" x14ac:dyDescent="0.3">
      <c r="A1374" s="10" t="s">
        <v>1760</v>
      </c>
      <c r="B1374" s="10" t="str">
        <f t="shared" si="44"/>
        <v>Э_Н_450_МДФ</v>
      </c>
      <c r="C1374" s="234">
        <v>10006.336562728802</v>
      </c>
    </row>
    <row r="1375" spans="1:3" x14ac:dyDescent="0.3">
      <c r="A1375" s="169" t="s">
        <v>1678</v>
      </c>
      <c r="B1375" s="10" t="str">
        <f t="shared" si="44"/>
        <v>Э_Н_450_1я_лдсп</v>
      </c>
      <c r="C1375" s="234">
        <v>8862.6429493140022</v>
      </c>
    </row>
    <row r="1376" spans="1:3" x14ac:dyDescent="0.3">
      <c r="A1376" s="169" t="s">
        <v>1761</v>
      </c>
      <c r="B1376" s="10" t="str">
        <f t="shared" si="44"/>
        <v>Э_Н_450_1я_МДФ</v>
      </c>
      <c r="C1376" s="234">
        <v>11024.263180854001</v>
      </c>
    </row>
    <row r="1377" spans="1:3" x14ac:dyDescent="0.3">
      <c r="A1377" s="10" t="s">
        <v>1679</v>
      </c>
      <c r="B1377" s="10" t="str">
        <f t="shared" si="44"/>
        <v>Э_Н_450_2я_лдсп</v>
      </c>
      <c r="C1377" s="234">
        <v>13089.593056625403</v>
      </c>
    </row>
    <row r="1378" spans="1:3" x14ac:dyDescent="0.3">
      <c r="A1378" s="10" t="s">
        <v>1762</v>
      </c>
      <c r="B1378" s="10" t="str">
        <f t="shared" si="44"/>
        <v>Э_Н_450_2я_МДФ</v>
      </c>
      <c r="C1378" s="234">
        <v>14771.726618623803</v>
      </c>
    </row>
    <row r="1379" spans="1:3" x14ac:dyDescent="0.3">
      <c r="A1379" s="169" t="s">
        <v>1680</v>
      </c>
      <c r="B1379" s="10" t="str">
        <f t="shared" si="44"/>
        <v>Э_Н_450_3я_лдсп</v>
      </c>
      <c r="C1379" s="234">
        <v>12965.791170637202</v>
      </c>
    </row>
    <row r="1380" spans="1:3" x14ac:dyDescent="0.3">
      <c r="A1380" s="169" t="s">
        <v>1763</v>
      </c>
      <c r="B1380" s="10" t="str">
        <f t="shared" si="44"/>
        <v>Э_Н_450_3я_МДФ</v>
      </c>
      <c r="C1380" s="234">
        <v>15280.689927686401</v>
      </c>
    </row>
    <row r="1381" spans="1:3" x14ac:dyDescent="0.3">
      <c r="A1381" s="10" t="s">
        <v>1681</v>
      </c>
      <c r="B1381" s="10" t="str">
        <f t="shared" si="44"/>
        <v>Э_Н_450_фасад_лдсп</v>
      </c>
      <c r="C1381" s="234">
        <v>874.473639123</v>
      </c>
    </row>
    <row r="1382" spans="1:3" x14ac:dyDescent="0.3">
      <c r="A1382" s="10" t="s">
        <v>1764</v>
      </c>
      <c r="B1382" s="10" t="str">
        <f t="shared" si="44"/>
        <v>Э_Н_450_фасад_МДФ</v>
      </c>
      <c r="C1382" s="234">
        <v>3246.3605659128007</v>
      </c>
    </row>
    <row r="1383" spans="1:3" x14ac:dyDescent="0.3">
      <c r="A1383" s="169" t="s">
        <v>1682</v>
      </c>
      <c r="B1383" s="10" t="str">
        <f t="shared" si="44"/>
        <v>Э_Н_500_лдсп</v>
      </c>
      <c r="C1383" s="234">
        <v>9084.700300372202</v>
      </c>
    </row>
    <row r="1384" spans="1:3" x14ac:dyDescent="0.3">
      <c r="A1384" s="169" t="s">
        <v>1765</v>
      </c>
      <c r="B1384" s="10" t="str">
        <f t="shared" si="44"/>
        <v>Э_Н_500_МДФ</v>
      </c>
      <c r="C1384" s="234">
        <v>10619.450664765602</v>
      </c>
    </row>
    <row r="1385" spans="1:3" x14ac:dyDescent="0.3">
      <c r="A1385" s="10" t="s">
        <v>1683</v>
      </c>
      <c r="B1385" s="10" t="str">
        <f t="shared" si="44"/>
        <v>Э_Н_500_1я_лдсп</v>
      </c>
      <c r="C1385" s="234">
        <v>9874.6742395350011</v>
      </c>
    </row>
    <row r="1386" spans="1:3" x14ac:dyDescent="0.3">
      <c r="A1386" s="10" t="s">
        <v>1766</v>
      </c>
      <c r="B1386" s="10" t="str">
        <f t="shared" si="44"/>
        <v>Э_Н_500_1я_МДФ</v>
      </c>
      <c r="C1386" s="234">
        <v>12091.317531514202</v>
      </c>
    </row>
    <row r="1387" spans="1:3" x14ac:dyDescent="0.3">
      <c r="A1387" s="169" t="s">
        <v>1684</v>
      </c>
      <c r="B1387" s="10" t="str">
        <f t="shared" si="44"/>
        <v>Э_Н_500_2я_лдсп</v>
      </c>
      <c r="C1387" s="234">
        <v>13557.289070358602</v>
      </c>
    </row>
    <row r="1388" spans="1:3" x14ac:dyDescent="0.3">
      <c r="A1388" s="169" t="s">
        <v>1767</v>
      </c>
      <c r="B1388" s="10" t="str">
        <f t="shared" si="44"/>
        <v>Э_Н_500_2я_МДФ</v>
      </c>
      <c r="C1388" s="234">
        <v>15622.618946130002</v>
      </c>
    </row>
    <row r="1389" spans="1:3" x14ac:dyDescent="0.3">
      <c r="A1389" s="10" t="s">
        <v>1685</v>
      </c>
      <c r="B1389" s="10" t="str">
        <f t="shared" si="44"/>
        <v>Э_Н_500_3я_лдсп</v>
      </c>
      <c r="C1389" s="234">
        <v>13525.847321536203</v>
      </c>
    </row>
    <row r="1390" spans="1:3" x14ac:dyDescent="0.3">
      <c r="A1390" s="10" t="s">
        <v>1768</v>
      </c>
      <c r="B1390" s="10" t="str">
        <f t="shared" si="44"/>
        <v>Э_Н_500_3я_МДФ</v>
      </c>
      <c r="C1390" s="234">
        <v>16090.314959863201</v>
      </c>
    </row>
    <row r="1391" spans="1:3" x14ac:dyDescent="0.3">
      <c r="A1391" s="169" t="s">
        <v>1686</v>
      </c>
      <c r="B1391" s="10" t="str">
        <f t="shared" si="44"/>
        <v>Э_Н_600_лдсп</v>
      </c>
      <c r="C1391" s="234">
        <v>9236.0137165800006</v>
      </c>
    </row>
    <row r="1392" spans="1:3" x14ac:dyDescent="0.3">
      <c r="A1392" s="169" t="s">
        <v>1769</v>
      </c>
      <c r="B1392" s="10" t="str">
        <f t="shared" si="44"/>
        <v>Э_Н_600_МДФ</v>
      </c>
      <c r="C1392" s="234">
        <v>11521.435834108202</v>
      </c>
    </row>
    <row r="1393" spans="1:3" x14ac:dyDescent="0.3">
      <c r="A1393" s="10" t="s">
        <v>1687</v>
      </c>
      <c r="B1393" s="10" t="str">
        <f t="shared" si="44"/>
        <v>Э_Н_600_1я_2дв_лдсп</v>
      </c>
      <c r="C1393" s="234">
        <v>11847.643978140601</v>
      </c>
    </row>
    <row r="1394" spans="1:3" x14ac:dyDescent="0.3">
      <c r="A1394" s="10" t="s">
        <v>1770</v>
      </c>
      <c r="B1394" s="10" t="str">
        <f t="shared" si="44"/>
        <v>Э_Н_600_1я_2дв_МДФ</v>
      </c>
      <c r="C1394" s="234">
        <v>14205.775139820604</v>
      </c>
    </row>
    <row r="1395" spans="1:3" x14ac:dyDescent="0.3">
      <c r="A1395" s="10" t="s">
        <v>1688</v>
      </c>
      <c r="B1395" s="10" t="str">
        <f t="shared" si="44"/>
        <v>Э_Н_600_2дв_лдсп</v>
      </c>
      <c r="C1395" s="234">
        <v>9397.1526792948007</v>
      </c>
    </row>
    <row r="1396" spans="1:3" x14ac:dyDescent="0.3">
      <c r="A1396" s="10" t="s">
        <v>1771</v>
      </c>
      <c r="B1396" s="10" t="str">
        <f t="shared" si="44"/>
        <v>Э_Н_600_2дв_МДФ</v>
      </c>
      <c r="C1396" s="234">
        <v>12421.455894149402</v>
      </c>
    </row>
    <row r="1397" spans="1:3" x14ac:dyDescent="0.3">
      <c r="A1397" s="169" t="s">
        <v>1689</v>
      </c>
      <c r="B1397" s="10" t="str">
        <f t="shared" si="44"/>
        <v>Э_Н_600_2дв_мвр_лдсп</v>
      </c>
      <c r="C1397" s="234">
        <v>10027.952765044201</v>
      </c>
    </row>
    <row r="1398" spans="1:3" x14ac:dyDescent="0.3">
      <c r="A1398" s="169" t="s">
        <v>1772</v>
      </c>
      <c r="B1398" s="10" t="str">
        <f t="shared" si="44"/>
        <v>Э_Н_600_2дв_мвр_МДФ</v>
      </c>
      <c r="C1398" s="234">
        <v>12474.513845287202</v>
      </c>
    </row>
    <row r="1399" spans="1:3" x14ac:dyDescent="0.3">
      <c r="A1399" s="10" t="s">
        <v>1690</v>
      </c>
      <c r="B1399" s="10" t="str">
        <f t="shared" si="44"/>
        <v>Э_Н_600_2я_лдсп</v>
      </c>
      <c r="C1399" s="234">
        <v>14080.008144530999</v>
      </c>
    </row>
    <row r="1400" spans="1:3" x14ac:dyDescent="0.3">
      <c r="A1400" s="10" t="s">
        <v>1773</v>
      </c>
      <c r="B1400" s="10" t="str">
        <f t="shared" si="44"/>
        <v>Э_Н_600_2я_МДФ</v>
      </c>
      <c r="C1400" s="234">
        <v>17330.298929046599</v>
      </c>
    </row>
    <row r="1401" spans="1:3" x14ac:dyDescent="0.3">
      <c r="A1401" s="169" t="s">
        <v>1691</v>
      </c>
      <c r="B1401" s="10" t="str">
        <f t="shared" si="44"/>
        <v>Э_Н_600_3я_лдсп</v>
      </c>
      <c r="C1401" s="234">
        <v>14661.680497745399</v>
      </c>
    </row>
    <row r="1402" spans="1:3" x14ac:dyDescent="0.3">
      <c r="A1402" s="169" t="s">
        <v>1774</v>
      </c>
      <c r="B1402" s="10" t="str">
        <f t="shared" si="44"/>
        <v>Э_Н_600_3я_МДФ</v>
      </c>
      <c r="C1402" s="234">
        <v>17713.495242819601</v>
      </c>
    </row>
    <row r="1403" spans="1:3" x14ac:dyDescent="0.3">
      <c r="A1403" s="10" t="s">
        <v>1692</v>
      </c>
      <c r="B1403" s="10" t="str">
        <f t="shared" si="44"/>
        <v>Э_Н_600_П4_лдсп</v>
      </c>
      <c r="C1403" s="234">
        <v>19144.094814238801</v>
      </c>
    </row>
    <row r="1404" spans="1:3" x14ac:dyDescent="0.3">
      <c r="A1404" s="10" t="s">
        <v>1775</v>
      </c>
      <c r="B1404" s="10" t="str">
        <f t="shared" si="44"/>
        <v>Э_Н_600_П4_МДФ</v>
      </c>
      <c r="C1404" s="234">
        <v>24117.786456082198</v>
      </c>
    </row>
    <row r="1405" spans="1:3" x14ac:dyDescent="0.3">
      <c r="A1405" s="169" t="s">
        <v>1693</v>
      </c>
      <c r="B1405" s="10" t="str">
        <f t="shared" si="44"/>
        <v>Э_Н_600_П8_лдсп</v>
      </c>
      <c r="C1405" s="234">
        <v>22052.456580310802</v>
      </c>
    </row>
    <row r="1406" spans="1:3" x14ac:dyDescent="0.3">
      <c r="A1406" s="169" t="s">
        <v>1776</v>
      </c>
      <c r="B1406" s="10" t="str">
        <f t="shared" si="44"/>
        <v>Э_Н_600_П8_МДФ</v>
      </c>
      <c r="C1406" s="234">
        <v>27782.715303193199</v>
      </c>
    </row>
    <row r="1407" spans="1:3" x14ac:dyDescent="0.3">
      <c r="A1407" s="10" t="s">
        <v>1694</v>
      </c>
      <c r="B1407" s="10" t="str">
        <f t="shared" si="44"/>
        <v>Э_Н_600_П9_лдсп</v>
      </c>
      <c r="C1407" s="234">
        <v>19983.196485936602</v>
      </c>
    </row>
    <row r="1408" spans="1:3" x14ac:dyDescent="0.3">
      <c r="A1408" s="10" t="s">
        <v>1777</v>
      </c>
      <c r="B1408" s="10" t="str">
        <f t="shared" si="44"/>
        <v>Э_Н_600_П9_МДФ</v>
      </c>
      <c r="C1408" s="234">
        <v>29207.419546708199</v>
      </c>
    </row>
    <row r="1409" spans="1:3" x14ac:dyDescent="0.3">
      <c r="A1409" s="10" t="s">
        <v>1695</v>
      </c>
      <c r="B1409" s="10" t="str">
        <f t="shared" si="44"/>
        <v>Э_Н_600_ПХ_лдсп</v>
      </c>
      <c r="C1409" s="234">
        <v>17273.310759306001</v>
      </c>
    </row>
    <row r="1410" spans="1:3" x14ac:dyDescent="0.3">
      <c r="A1410" s="10" t="s">
        <v>1778</v>
      </c>
      <c r="B1410" s="10" t="str">
        <f t="shared" si="44"/>
        <v>Э_Н_600_ПХ_МДФ</v>
      </c>
      <c r="C1410" s="234">
        <v>25658.432148379801</v>
      </c>
    </row>
    <row r="1411" spans="1:3" x14ac:dyDescent="0.3">
      <c r="A1411" s="169" t="s">
        <v>1696</v>
      </c>
      <c r="B1411" s="10" t="str">
        <f t="shared" si="44"/>
        <v>Э_Н_600_фасад_лдсп</v>
      </c>
      <c r="C1411" s="234">
        <v>1129.937848305</v>
      </c>
    </row>
    <row r="1412" spans="1:3" x14ac:dyDescent="0.3">
      <c r="A1412" s="169" t="s">
        <v>1779</v>
      </c>
      <c r="B1412" s="10" t="str">
        <f t="shared" si="44"/>
        <v>Э_Н_600_фасад_МДФ</v>
      </c>
      <c r="C1412" s="234">
        <v>4329.1357909842</v>
      </c>
    </row>
    <row r="1413" spans="1:3" x14ac:dyDescent="0.3">
      <c r="A1413" s="10" t="s">
        <v>1697</v>
      </c>
      <c r="B1413" s="10" t="str">
        <f t="shared" si="44"/>
        <v>Э_НВ_600_П4_лдсп</v>
      </c>
      <c r="C1413" s="234">
        <v>21058.111273802406</v>
      </c>
    </row>
    <row r="1414" spans="1:3" x14ac:dyDescent="0.3">
      <c r="A1414" s="10" t="s">
        <v>1780</v>
      </c>
      <c r="B1414" s="10" t="str">
        <f t="shared" si="44"/>
        <v>Э_НВ_600_П4_МДФ</v>
      </c>
      <c r="C1414" s="234">
        <v>26528.975568900001</v>
      </c>
    </row>
    <row r="1415" spans="1:3" x14ac:dyDescent="0.3">
      <c r="A1415" s="169" t="s">
        <v>1698</v>
      </c>
      <c r="B1415" s="10" t="str">
        <f t="shared" si="44"/>
        <v>Э_НВ_600_П8_лдсп</v>
      </c>
      <c r="C1415" s="234">
        <v>24257.309216481604</v>
      </c>
    </row>
    <row r="1416" spans="1:3" x14ac:dyDescent="0.3">
      <c r="A1416" s="169" t="s">
        <v>1781</v>
      </c>
      <c r="B1416" s="10" t="str">
        <f t="shared" si="44"/>
        <v>Э_НВ_600_П8_МДФ</v>
      </c>
      <c r="C1416" s="234">
        <v>30561.379855372801</v>
      </c>
    </row>
    <row r="1417" spans="1:3" x14ac:dyDescent="0.3">
      <c r="A1417" s="169" t="s">
        <v>1699</v>
      </c>
      <c r="B1417" s="10" t="str">
        <f t="shared" si="44"/>
        <v>Э_НВ_600_П9_лдсп</v>
      </c>
      <c r="C1417" s="234">
        <v>18255.865410006001</v>
      </c>
    </row>
    <row r="1418" spans="1:3" x14ac:dyDescent="0.3">
      <c r="A1418" s="169" t="s">
        <v>1782</v>
      </c>
      <c r="B1418" s="10" t="str">
        <f t="shared" si="44"/>
        <v>Э_НВ_600_П9_МДФ</v>
      </c>
      <c r="C1418" s="234">
        <v>26640.986799079801</v>
      </c>
    </row>
    <row r="1419" spans="1:3" x14ac:dyDescent="0.3">
      <c r="A1419" s="10" t="s">
        <v>1700</v>
      </c>
      <c r="B1419" s="10" t="str">
        <f t="shared" si="44"/>
        <v>Э_НВ_600_ПХ_лдсп</v>
      </c>
      <c r="C1419" s="234">
        <v>19000.641835236602</v>
      </c>
    </row>
    <row r="1420" spans="1:3" x14ac:dyDescent="0.3">
      <c r="A1420" s="10" t="s">
        <v>1783</v>
      </c>
      <c r="B1420" s="10" t="str">
        <f t="shared" si="44"/>
        <v>Э_НВ_600_ПХ_МДФ</v>
      </c>
      <c r="C1420" s="234">
        <v>28224.864896008203</v>
      </c>
    </row>
    <row r="1421" spans="1:3" x14ac:dyDescent="0.3">
      <c r="A1421" s="10" t="s">
        <v>1701</v>
      </c>
      <c r="B1421" s="10" t="str">
        <f t="shared" si="44"/>
        <v>Э_Н_800_2дв_лдсп</v>
      </c>
      <c r="C1421" s="234">
        <v>12256.386712831802</v>
      </c>
    </row>
    <row r="1422" spans="1:3" x14ac:dyDescent="0.3">
      <c r="A1422" s="10" t="s">
        <v>1784</v>
      </c>
      <c r="B1422" s="10" t="str">
        <f t="shared" si="44"/>
        <v>Э_Н_800_2дв_МДФ</v>
      </c>
      <c r="C1422" s="234">
        <v>15675.676897267804</v>
      </c>
    </row>
    <row r="1423" spans="1:3" x14ac:dyDescent="0.3">
      <c r="A1423" s="169" t="s">
        <v>1702</v>
      </c>
      <c r="B1423" s="10" t="str">
        <f t="shared" si="44"/>
        <v>Э_Н_800_2дв_мвр_лдсп</v>
      </c>
      <c r="C1423" s="234">
        <v>11456.587227162001</v>
      </c>
    </row>
    <row r="1424" spans="1:3" x14ac:dyDescent="0.3">
      <c r="A1424" s="169" t="s">
        <v>1785</v>
      </c>
      <c r="B1424" s="10" t="str">
        <f t="shared" si="44"/>
        <v>Э_Н_800_2дв_мвр_МДФ</v>
      </c>
      <c r="C1424" s="234">
        <v>14785.482383733604</v>
      </c>
    </row>
    <row r="1425" spans="1:3" x14ac:dyDescent="0.3">
      <c r="A1425" s="10" t="s">
        <v>1703</v>
      </c>
      <c r="B1425" s="10" t="str">
        <f t="shared" si="44"/>
        <v>Э_Н_800_2я_лдсп</v>
      </c>
      <c r="C1425" s="234">
        <v>15801.443892557401</v>
      </c>
    </row>
    <row r="1426" spans="1:3" x14ac:dyDescent="0.3">
      <c r="A1426" s="10" t="s">
        <v>1786</v>
      </c>
      <c r="B1426" s="10" t="str">
        <f t="shared" si="44"/>
        <v>Э_Н_800_2я_МДФ</v>
      </c>
      <c r="C1426" s="234">
        <v>19106.757737512198</v>
      </c>
    </row>
    <row r="1427" spans="1:3" x14ac:dyDescent="0.3">
      <c r="A1427" s="10" t="s">
        <v>1704</v>
      </c>
      <c r="B1427" s="10" t="str">
        <f t="shared" si="44"/>
        <v>Э_Н_800_3я_лдсп</v>
      </c>
      <c r="C1427" s="234">
        <v>17957.1687961932</v>
      </c>
    </row>
    <row r="1428" spans="1:3" x14ac:dyDescent="0.3">
      <c r="A1428" s="10" t="s">
        <v>1787</v>
      </c>
      <c r="B1428" s="10" t="str">
        <f t="shared" si="44"/>
        <v>Э_Н_800_3я_МДФ</v>
      </c>
      <c r="C1428" s="234">
        <v>20818.367939031599</v>
      </c>
    </row>
    <row r="1429" spans="1:3" x14ac:dyDescent="0.3">
      <c r="A1429" s="169" t="s">
        <v>1705</v>
      </c>
      <c r="B1429" s="10" t="str">
        <f t="shared" si="44"/>
        <v>Э_Н_800_1я_2дв_лдсп</v>
      </c>
      <c r="C1429" s="234">
        <v>15145.097385889801</v>
      </c>
    </row>
    <row r="1430" spans="1:3" x14ac:dyDescent="0.3">
      <c r="A1430" s="169" t="s">
        <v>1788</v>
      </c>
      <c r="B1430" s="10" t="str">
        <f t="shared" si="44"/>
        <v>Э_Н_800_1я_2дв_МДФ</v>
      </c>
      <c r="C1430" s="234">
        <v>18369.841749487197</v>
      </c>
    </row>
    <row r="1431" spans="1:3" x14ac:dyDescent="0.3">
      <c r="A1431" s="169" t="s">
        <v>1706</v>
      </c>
      <c r="B1431" s="10" t="str">
        <f t="shared" si="44"/>
        <v>Э_Н_плита_лдсп</v>
      </c>
      <c r="C1431" s="234">
        <v>9397.1526792948007</v>
      </c>
    </row>
    <row r="1432" spans="1:3" x14ac:dyDescent="0.3">
      <c r="A1432" s="169" t="s">
        <v>1789</v>
      </c>
      <c r="B1432" s="10" t="str">
        <f t="shared" si="44"/>
        <v>Э_Н_плита_МДФ</v>
      </c>
      <c r="C1432" s="234">
        <v>11242.390313309399</v>
      </c>
    </row>
    <row r="1433" spans="1:3" x14ac:dyDescent="0.3">
      <c r="A1433" s="169" t="s">
        <v>1707</v>
      </c>
      <c r="B1433" s="10" t="str">
        <f t="shared" si="44"/>
        <v>Э_В_650_упрЛ_лдсп</v>
      </c>
      <c r="C1433" s="234">
        <v>8359.5749681556026</v>
      </c>
    </row>
    <row r="1434" spans="1:3" x14ac:dyDescent="0.3">
      <c r="A1434" s="169" t="s">
        <v>1790</v>
      </c>
      <c r="B1434" s="10" t="str">
        <f t="shared" si="44"/>
        <v>Э_В_650_упрЛ_МДФ</v>
      </c>
      <c r="C1434" s="234">
        <v>10214.638148677201</v>
      </c>
    </row>
    <row r="1435" spans="1:3" x14ac:dyDescent="0.3">
      <c r="A1435" s="10" t="s">
        <v>1708</v>
      </c>
      <c r="B1435" s="10" t="str">
        <f t="shared" si="44"/>
        <v>Э_В_650_упрП_лдсп</v>
      </c>
      <c r="C1435" s="234">
        <v>8359.5749681556026</v>
      </c>
    </row>
    <row r="1436" spans="1:3" x14ac:dyDescent="0.3">
      <c r="A1436" s="10" t="s">
        <v>1791</v>
      </c>
      <c r="B1436" s="10" t="str">
        <f t="shared" si="44"/>
        <v>Э_В_650_упрП_МДФ</v>
      </c>
      <c r="C1436" s="234">
        <v>10214.638148677201</v>
      </c>
    </row>
    <row r="1437" spans="1:3" x14ac:dyDescent="0.3">
      <c r="A1437" s="169" t="s">
        <v>1709</v>
      </c>
      <c r="B1437" s="10" t="str">
        <f t="shared" ref="B1437:B1445" si="45">IF(OR(RIGHT(A1437,2)="-л",RIGHT(A1437,2)="-п",),LEFT(A1437,LEN(A1437)-2),IF(RIGHT(A1437,3)="-ст",LEFT(A1437,LEN(A1437)-3),A1437))</f>
        <v>Э_ВВ_650_упрЛ_лдсп</v>
      </c>
      <c r="C1437" s="234">
        <v>9707.6399489159994</v>
      </c>
    </row>
    <row r="1438" spans="1:3" x14ac:dyDescent="0.3">
      <c r="A1438" s="169" t="s">
        <v>1792</v>
      </c>
      <c r="B1438" s="10" t="str">
        <f t="shared" si="45"/>
        <v>Э_ВВ_650_упрЛ_МДФ</v>
      </c>
      <c r="C1438" s="234">
        <v>11837.818431633599</v>
      </c>
    </row>
    <row r="1439" spans="1:3" x14ac:dyDescent="0.3">
      <c r="A1439" s="10" t="s">
        <v>1710</v>
      </c>
      <c r="B1439" s="10" t="str">
        <f t="shared" si="45"/>
        <v>Э_ВВ_650_упрП_лдсп</v>
      </c>
      <c r="C1439" s="234">
        <v>9707.6399489159994</v>
      </c>
    </row>
    <row r="1440" spans="1:3" x14ac:dyDescent="0.3">
      <c r="A1440" s="10" t="s">
        <v>1793</v>
      </c>
      <c r="B1440" s="10" t="str">
        <f t="shared" si="45"/>
        <v>Э_ВВ_650_упрП_МДФ</v>
      </c>
      <c r="C1440" s="234">
        <v>11837.818431633599</v>
      </c>
    </row>
    <row r="1441" spans="1:3" x14ac:dyDescent="0.3">
      <c r="A1441" s="169" t="s">
        <v>1711</v>
      </c>
      <c r="B1441" s="10" t="str">
        <f t="shared" si="45"/>
        <v>Э_Н_1050_упрП_лдсп</v>
      </c>
      <c r="C1441" s="234">
        <v>13679.125847045401</v>
      </c>
    </row>
    <row r="1442" spans="1:3" x14ac:dyDescent="0.3">
      <c r="A1442" s="169" t="s">
        <v>1794</v>
      </c>
      <c r="B1442" s="10" t="str">
        <f t="shared" si="45"/>
        <v>Э_Н_1050_упрП_МДФ</v>
      </c>
      <c r="C1442" s="234">
        <v>15433.968453195605</v>
      </c>
    </row>
    <row r="1443" spans="1:3" x14ac:dyDescent="0.3">
      <c r="A1443" s="10" t="s">
        <v>1712</v>
      </c>
      <c r="B1443" s="10" t="str">
        <f t="shared" si="45"/>
        <v>Э_Н_150_от</v>
      </c>
      <c r="C1443" s="234">
        <v>4775.2156024020005</v>
      </c>
    </row>
    <row r="1444" spans="1:3" x14ac:dyDescent="0.3">
      <c r="A1444" s="10" t="s">
        <v>1713</v>
      </c>
      <c r="B1444" s="10" t="str">
        <f t="shared" si="45"/>
        <v>Э_Н_574_фасад_лдсп</v>
      </c>
      <c r="C1444" s="234">
        <v>1222.2979854708001</v>
      </c>
    </row>
    <row r="1445" spans="1:3" x14ac:dyDescent="0.3">
      <c r="A1445" s="10" t="s">
        <v>1795</v>
      </c>
      <c r="B1445" s="10" t="str">
        <f t="shared" si="45"/>
        <v>Э_Н_574_фасад_МДФ</v>
      </c>
      <c r="C1445" s="234">
        <v>4716.2623233600007</v>
      </c>
    </row>
    <row r="1446" spans="1:3" x14ac:dyDescent="0.3">
      <c r="A1446" s="198" t="s">
        <v>1941</v>
      </c>
      <c r="B1446" s="198" t="s">
        <v>1941</v>
      </c>
      <c r="C1446" s="234">
        <v>4893.1221604860002</v>
      </c>
    </row>
    <row r="1447" spans="1:3" x14ac:dyDescent="0.3">
      <c r="A1447" s="198" t="s">
        <v>1952</v>
      </c>
      <c r="B1447" s="198" t="s">
        <v>1952</v>
      </c>
      <c r="C1447" s="234">
        <v>4893.1221604860002</v>
      </c>
    </row>
    <row r="1448" spans="1:3" x14ac:dyDescent="0.3">
      <c r="A1448" s="198" t="s">
        <v>1953</v>
      </c>
      <c r="B1448" s="198" t="s">
        <v>1953</v>
      </c>
      <c r="C1448" s="234">
        <v>4612.1115303858005</v>
      </c>
    </row>
    <row r="1449" spans="1:3" x14ac:dyDescent="0.3">
      <c r="A1449" s="198" t="s">
        <v>1954</v>
      </c>
      <c r="B1449" s="198" t="s">
        <v>1954</v>
      </c>
      <c r="C1449" s="234">
        <v>4612.1115303858005</v>
      </c>
    </row>
    <row r="1450" spans="1:3" x14ac:dyDescent="0.3">
      <c r="A1450" s="198" t="s">
        <v>1950</v>
      </c>
      <c r="B1450" s="198" t="s">
        <v>1950</v>
      </c>
      <c r="C1450" s="234">
        <v>5818.6886414454011</v>
      </c>
    </row>
    <row r="1451" spans="1:3" x14ac:dyDescent="0.3">
      <c r="A1451" s="198" t="s">
        <v>1951</v>
      </c>
      <c r="B1451" s="198" t="s">
        <v>1951</v>
      </c>
      <c r="C1451" s="234">
        <v>7343.6134593318011</v>
      </c>
    </row>
    <row r="1452" spans="1:3" x14ac:dyDescent="0.3">
      <c r="A1452" s="198" t="s">
        <v>1955</v>
      </c>
      <c r="B1452" s="198" t="s">
        <v>1955</v>
      </c>
      <c r="C1452" s="234">
        <v>717.26489501100002</v>
      </c>
    </row>
    <row r="1453" spans="1:3" x14ac:dyDescent="0.3">
      <c r="A1453" s="198" t="s">
        <v>1956</v>
      </c>
      <c r="B1453" s="198" t="s">
        <v>1956</v>
      </c>
      <c r="C1453" s="234">
        <v>837.13656239640011</v>
      </c>
    </row>
    <row r="1454" spans="1:3" x14ac:dyDescent="0.3">
      <c r="A1454" s="198" t="s">
        <v>1957</v>
      </c>
      <c r="B1454" s="198" t="s">
        <v>1957</v>
      </c>
      <c r="C1454" s="234">
        <v>933.42691816499996</v>
      </c>
    </row>
    <row r="1455" spans="1:3" x14ac:dyDescent="0.3">
      <c r="A1455" s="198" t="s">
        <v>1958</v>
      </c>
      <c r="B1455" s="198" t="s">
        <v>1958</v>
      </c>
      <c r="C1455" s="234">
        <v>1027.7521646322</v>
      </c>
    </row>
    <row r="1456" spans="1:3" x14ac:dyDescent="0.3">
      <c r="A1456" s="198" t="s">
        <v>1959</v>
      </c>
      <c r="B1456" s="198" t="s">
        <v>1959</v>
      </c>
      <c r="C1456" s="234">
        <v>1721.4357480264</v>
      </c>
    </row>
  </sheetData>
  <sheetProtection password="CEEB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 xr:uid="{00000000-0000-0000-0000-000000000000}"/>
    </customSheetView>
  </customSheetViews>
  <conditionalFormatting sqref="A3:B1456">
    <cfRule type="duplicateValues" dxfId="0" priority="1"/>
  </conditionalFormatting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"/>
  <sheetViews>
    <sheetView workbookViewId="0"/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СТОЛЫ</vt:lpstr>
      <vt:lpstr>БРИФИНГИ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Морозова Юлия</cp:lastModifiedBy>
  <cp:lastPrinted>2020-10-26T11:34:21Z</cp:lastPrinted>
  <dcterms:created xsi:type="dcterms:W3CDTF">2006-09-16T00:00:00Z</dcterms:created>
  <dcterms:modified xsi:type="dcterms:W3CDTF">2023-05-25T06:35:32Z</dcterms:modified>
</cp:coreProperties>
</file>